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atctrainingcouk-my.sharepoint.com/personal/info_atctraining_co_uk/Documents/"/>
    </mc:Choice>
  </mc:AlternateContent>
  <xr:revisionPtr revIDLastSave="429" documentId="8_{24F30D18-E982-4ADF-9359-F422E28294AF}" xr6:coauthVersionLast="45" xr6:coauthVersionMax="45" xr10:uidLastSave="{A046C31F-4C65-40E3-8869-66854DDB70A7}"/>
  <bookViews>
    <workbookView xWindow="-108" yWindow="-108" windowWidth="23256" windowHeight="12576" xr2:uid="{A739F1D5-AE23-4AE9-8C50-FD24F2B8E3AD}"/>
  </bookViews>
  <sheets>
    <sheet name="Template" sheetId="5" r:id="rId1"/>
    <sheet name="Example 1" sheetId="1" r:id="rId2"/>
    <sheet name="Example 2" sheetId="4" r:id="rId3"/>
  </sheets>
  <definedNames>
    <definedName name="_xlnm.Print_Area" localSheetId="0">Template!$A$1:$T$35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7" i="5" l="1"/>
  <c r="I27" i="5"/>
  <c r="S26" i="5"/>
  <c r="I26" i="5"/>
  <c r="S25" i="5"/>
  <c r="I25" i="5"/>
  <c r="S24" i="5"/>
  <c r="I24" i="5"/>
  <c r="S23" i="5"/>
  <c r="I23" i="5"/>
  <c r="S22" i="5"/>
  <c r="I22" i="5"/>
  <c r="S21" i="5"/>
  <c r="I21" i="5"/>
  <c r="S20" i="5"/>
  <c r="I20" i="5"/>
  <c r="S19" i="5"/>
  <c r="I19" i="5"/>
  <c r="S18" i="5"/>
  <c r="I18" i="5"/>
  <c r="H12" i="5"/>
  <c r="H14" i="5" s="1"/>
  <c r="H14" i="1"/>
  <c r="I19" i="4"/>
  <c r="I20" i="4"/>
  <c r="I21" i="4"/>
  <c r="I22" i="4"/>
  <c r="I23" i="4"/>
  <c r="I24" i="4"/>
  <c r="I25" i="4"/>
  <c r="I26" i="4"/>
  <c r="I27" i="4"/>
  <c r="I18" i="4"/>
  <c r="S27" i="4"/>
  <c r="S26" i="4"/>
  <c r="S25" i="4"/>
  <c r="S24" i="4"/>
  <c r="S23" i="4"/>
  <c r="S22" i="4"/>
  <c r="S21" i="4"/>
  <c r="S20" i="4"/>
  <c r="S19" i="4"/>
  <c r="S18" i="4"/>
  <c r="H12" i="4"/>
  <c r="H14" i="4" s="1"/>
  <c r="R8" i="5" l="1"/>
  <c r="R6" i="5"/>
  <c r="R10" i="5" s="1"/>
  <c r="R8" i="4"/>
  <c r="R6" i="4"/>
  <c r="S19" i="1"/>
  <c r="R8" i="1" s="1"/>
  <c r="S20" i="1"/>
  <c r="S21" i="1"/>
  <c r="S22" i="1"/>
  <c r="S23" i="1"/>
  <c r="S24" i="1"/>
  <c r="S25" i="1"/>
  <c r="S26" i="1"/>
  <c r="S27" i="1"/>
  <c r="S18" i="1"/>
  <c r="H12" i="1"/>
  <c r="I19" i="1"/>
  <c r="I18" i="1"/>
  <c r="G21" i="1"/>
  <c r="I21" i="1" s="1"/>
  <c r="I20" i="1"/>
  <c r="I22" i="1"/>
  <c r="I23" i="1"/>
  <c r="I24" i="1"/>
  <c r="I25" i="1"/>
  <c r="I27" i="1"/>
  <c r="R12" i="5" l="1"/>
  <c r="R10" i="4"/>
  <c r="R12" i="4"/>
  <c r="I26" i="1"/>
  <c r="R6" i="1" s="1"/>
  <c r="R12" i="1" l="1"/>
  <c r="R10" i="1"/>
</calcChain>
</file>

<file path=xl/sharedStrings.xml><?xml version="1.0" encoding="utf-8"?>
<sst xmlns="http://schemas.openxmlformats.org/spreadsheetml/2006/main" count="83" uniqueCount="36">
  <si>
    <t>Training programme</t>
  </si>
  <si>
    <t>Duration</t>
  </si>
  <si>
    <t>hours</t>
  </si>
  <si>
    <t>No. of delegates</t>
  </si>
  <si>
    <t>No. of courses delivered</t>
  </si>
  <si>
    <t>Average £/hr</t>
  </si>
  <si>
    <t>Consultancy fees</t>
  </si>
  <si>
    <t>Printing and Stationery</t>
  </si>
  <si>
    <t>Qty</t>
  </si>
  <si>
    <t>Rate</t>
  </si>
  <si>
    <t>Amount</t>
  </si>
  <si>
    <t>Training Room Hire</t>
  </si>
  <si>
    <t>NLP Selling Techniques</t>
  </si>
  <si>
    <t>Lunch and Refreshments</t>
  </si>
  <si>
    <t>Delegate salaries</t>
  </si>
  <si>
    <t xml:space="preserve">Total cost of training </t>
  </si>
  <si>
    <t>Benefit to business</t>
  </si>
  <si>
    <t>Return on Investment</t>
  </si>
  <si>
    <t>Trainer salaries</t>
  </si>
  <si>
    <t>Average salary</t>
  </si>
  <si>
    <t>x</t>
  </si>
  <si>
    <t>Costs</t>
  </si>
  <si>
    <t>Benefits</t>
  </si>
  <si>
    <t>25% Profit on Increased sales of £5.5k pp</t>
  </si>
  <si>
    <t>Additional year of increased sales</t>
  </si>
  <si>
    <t>Every £1 spent on training produces a benefit of</t>
  </si>
  <si>
    <t>Estimated cost of salaries</t>
  </si>
  <si>
    <t>Training design costs</t>
  </si>
  <si>
    <t xml:space="preserve">Trainer delivery </t>
  </si>
  <si>
    <t>Stationery</t>
  </si>
  <si>
    <t>Lunch</t>
  </si>
  <si>
    <t>Salaries of delegates</t>
  </si>
  <si>
    <t>Vehicle Care &amp; Defect Reporting</t>
  </si>
  <si>
    <t>42% reduction in damage / repairs</t>
  </si>
  <si>
    <t>Explanation and Assumptions</t>
  </si>
  <si>
    <t>Training course delivered 10 Jan 2020. Vehicle repair and damage costs compared between Q1 2020 vs Q1 2019. Costs provided by Jon Smith, MT Manager. External trainer used due to lack of resource internally.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</si>
</sst>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3" borderId="0" xfId="0" applyFill="1" applyBorder="1" applyAlignment="1">
      <alignment horizontal="center"/>
    </xf>
    <xf numFmtId="0" fontId="0" fillId="2" borderId="9" xfId="0" applyFill="1" applyBorder="1"/>
    <xf numFmtId="0" fontId="0" fillId="2" borderId="9" xfId="0" applyFill="1" applyBorder="1" applyAlignment="1">
      <alignment horizontal="center"/>
    </xf>
    <xf numFmtId="0" fontId="0" fillId="3" borderId="0" xfId="0" applyFill="1" applyBorder="1" applyAlignment="1">
      <alignment horizontal="center"/>
    </xf>
    <xf numFmtId="0" fontId="0" fillId="2" borderId="0" xfId="0" applyFill="1" applyAlignment="1"/>
    <xf numFmtId="0" fontId="0" fillId="2" borderId="2" xfId="0" applyFill="1" applyBorder="1" applyAlignment="1"/>
    <xf numFmtId="0" fontId="0" fillId="2" borderId="0" xfId="0" applyFill="1" applyAlignment="1"/>
    <xf numFmtId="0" fontId="0" fillId="2" borderId="9" xfId="0" applyFill="1" applyBorder="1" applyAlignment="1"/>
    <xf numFmtId="0" fontId="0" fillId="2" borderId="0" xfId="0" applyFill="1" applyBorder="1" applyAlignment="1"/>
    <xf numFmtId="0" fontId="0" fillId="2" borderId="7" xfId="0" applyFill="1" applyBorder="1" applyAlignment="1"/>
    <xf numFmtId="0" fontId="2" fillId="4" borderId="9" xfId="0" applyFont="1" applyFill="1" applyBorder="1"/>
    <xf numFmtId="0" fontId="0" fillId="2" borderId="0" xfId="0" applyFill="1" applyBorder="1" applyAlignment="1">
      <alignment horizontal="center"/>
    </xf>
    <xf numFmtId="44" fontId="0" fillId="3" borderId="0" xfId="1" applyFont="1" applyFill="1" applyBorder="1" applyAlignment="1">
      <alignment horizontal="center"/>
    </xf>
    <xf numFmtId="44" fontId="0" fillId="2" borderId="9" xfId="1" applyFont="1" applyFill="1" applyBorder="1"/>
    <xf numFmtId="0" fontId="2" fillId="4" borderId="9" xfId="0" applyFont="1" applyFill="1" applyBorder="1" applyAlignment="1">
      <alignment horizontal="center"/>
    </xf>
    <xf numFmtId="44" fontId="0" fillId="2" borderId="9" xfId="1" applyFont="1" applyFill="1" applyBorder="1" applyAlignment="1">
      <alignment horizontal="center"/>
    </xf>
    <xf numFmtId="44" fontId="0" fillId="3" borderId="0" xfId="0" applyNumberFormat="1" applyFill="1" applyBorder="1"/>
    <xf numFmtId="44" fontId="0" fillId="2" borderId="0" xfId="0" applyNumberFormat="1" applyFill="1" applyBorder="1"/>
    <xf numFmtId="0" fontId="0" fillId="5" borderId="9" xfId="0" applyFill="1" applyBorder="1"/>
    <xf numFmtId="0" fontId="2" fillId="5" borderId="9" xfId="0" applyFont="1" applyFill="1" applyBorder="1"/>
    <xf numFmtId="0" fontId="2" fillId="5" borderId="10" xfId="0" applyFont="1" applyFill="1" applyBorder="1" applyAlignment="1"/>
    <xf numFmtId="0" fontId="2" fillId="5" borderId="11" xfId="0" applyFont="1" applyFill="1" applyBorder="1" applyAlignment="1"/>
    <xf numFmtId="0" fontId="2" fillId="5" borderId="9" xfId="0" applyFont="1" applyFill="1" applyBorder="1" applyAlignment="1"/>
    <xf numFmtId="44" fontId="0" fillId="2" borderId="9" xfId="1" applyFont="1" applyFill="1" applyBorder="1" applyAlignment="1"/>
    <xf numFmtId="10" fontId="0" fillId="2" borderId="0" xfId="2" applyNumberFormat="1" applyFont="1" applyFill="1"/>
    <xf numFmtId="44" fontId="0" fillId="3" borderId="0" xfId="1" applyFont="1" applyFill="1" applyBorder="1"/>
    <xf numFmtId="9" fontId="0" fillId="6" borderId="0" xfId="2" applyNumberFormat="1" applyFont="1" applyFill="1" applyBorder="1" applyAlignment="1">
      <alignment horizontal="center"/>
    </xf>
    <xf numFmtId="0" fontId="0" fillId="2" borderId="10" xfId="0" applyFill="1" applyBorder="1" applyAlignment="1"/>
    <xf numFmtId="0" fontId="0" fillId="2" borderId="11" xfId="0" applyFill="1" applyBorder="1" applyAlignment="1"/>
    <xf numFmtId="0" fontId="0" fillId="2" borderId="12" xfId="0" applyFill="1" applyBorder="1" applyAlignment="1"/>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0"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2" fillId="4" borderId="10" xfId="0" applyFont="1" applyFill="1" applyBorder="1" applyAlignment="1"/>
    <xf numFmtId="0" fontId="2" fillId="4" borderId="11" xfId="0" applyFont="1" applyFill="1" applyBorder="1" applyAlignment="1"/>
    <xf numFmtId="0" fontId="2" fillId="4" borderId="12" xfId="0" applyFont="1" applyFill="1" applyBorder="1" applyAlignment="1"/>
    <xf numFmtId="0" fontId="0" fillId="2" borderId="0" xfId="0" applyFill="1" applyBorder="1" applyAlignment="1">
      <alignment horizontal="left"/>
    </xf>
    <xf numFmtId="0" fontId="0" fillId="2" borderId="0" xfId="0" applyFill="1" applyBorder="1" applyAlignment="1"/>
    <xf numFmtId="0" fontId="0" fillId="2" borderId="7" xfId="0" applyFill="1" applyBorder="1" applyAlignment="1"/>
    <xf numFmtId="0" fontId="0" fillId="2" borderId="0" xfId="0" applyFill="1" applyAlignment="1"/>
    <xf numFmtId="0" fontId="0" fillId="3" borderId="0" xfId="0" applyFill="1" applyBorder="1" applyAlignment="1">
      <alignment horizontal="center"/>
    </xf>
    <xf numFmtId="0" fontId="4" fillId="2" borderId="0" xfId="0" applyFont="1"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A348F-A08B-4467-A399-BC342760AA3B}">
  <dimension ref="B4:V33"/>
  <sheetViews>
    <sheetView tabSelected="1" topLeftCell="A10" zoomScale="110" zoomScaleNormal="110" workbookViewId="0">
      <selection activeCell="H10" sqref="H10"/>
    </sheetView>
  </sheetViews>
  <sheetFormatPr defaultRowHeight="14.4" x14ac:dyDescent="0.3"/>
  <cols>
    <col min="1" max="1" width="3.88671875" style="1" customWidth="1"/>
    <col min="2" max="2" width="3" style="1" bestFit="1" customWidth="1"/>
    <col min="3" max="6" width="8.88671875" style="17"/>
    <col min="7" max="7" width="8.88671875" style="1"/>
    <col min="8" max="8" width="11.33203125" style="1" bestFit="1" customWidth="1"/>
    <col min="9" max="9" width="12.77734375" style="1" bestFit="1" customWidth="1"/>
    <col min="10" max="10" width="3.88671875" style="1" customWidth="1"/>
    <col min="11" max="11" width="2.44140625" style="1" customWidth="1"/>
    <col min="12" max="12" width="3.33203125" style="1" customWidth="1"/>
    <col min="13" max="16" width="8.88671875" style="1"/>
    <col min="17" max="17" width="7.5546875" style="1" customWidth="1"/>
    <col min="18" max="19" width="12.33203125" style="1" bestFit="1" customWidth="1"/>
    <col min="20" max="20" width="4.21875" style="1" customWidth="1"/>
    <col min="21" max="16384" width="8.88671875" style="1"/>
  </cols>
  <sheetData>
    <row r="4" spans="2:19" ht="15" thickBot="1" x14ac:dyDescent="0.35"/>
    <row r="5" spans="2:19" x14ac:dyDescent="0.3">
      <c r="B5" s="2"/>
      <c r="C5" s="16"/>
      <c r="D5" s="16"/>
      <c r="E5" s="16"/>
      <c r="F5" s="16"/>
      <c r="G5" s="3"/>
      <c r="H5" s="3"/>
      <c r="I5" s="3"/>
      <c r="J5" s="4"/>
      <c r="L5" s="2"/>
      <c r="M5" s="3"/>
      <c r="N5" s="3"/>
      <c r="O5" s="3"/>
      <c r="P5" s="3"/>
      <c r="Q5" s="3"/>
      <c r="R5" s="3"/>
      <c r="S5" s="4"/>
    </row>
    <row r="6" spans="2:19" x14ac:dyDescent="0.3">
      <c r="B6" s="5"/>
      <c r="C6" s="57" t="s">
        <v>0</v>
      </c>
      <c r="D6" s="57"/>
      <c r="E6" s="57"/>
      <c r="F6" s="60"/>
      <c r="G6" s="60"/>
      <c r="H6" s="60"/>
      <c r="I6" s="60"/>
      <c r="J6" s="6"/>
      <c r="L6" s="5"/>
      <c r="M6" s="7" t="s">
        <v>15</v>
      </c>
      <c r="N6" s="7"/>
      <c r="O6" s="7"/>
      <c r="P6" s="7"/>
      <c r="Q6" s="7"/>
      <c r="R6" s="27">
        <f>SUM(I18:I27)</f>
        <v>0</v>
      </c>
      <c r="S6" s="6"/>
    </row>
    <row r="7" spans="2:19" ht="6.6" customHeight="1" x14ac:dyDescent="0.3">
      <c r="B7" s="5"/>
      <c r="C7" s="57"/>
      <c r="D7" s="57"/>
      <c r="E7" s="57"/>
      <c r="F7" s="19"/>
      <c r="G7" s="7"/>
      <c r="H7" s="7"/>
      <c r="I7" s="7"/>
      <c r="J7" s="6"/>
      <c r="L7" s="5"/>
      <c r="M7" s="7"/>
      <c r="N7" s="7"/>
      <c r="O7" s="7"/>
      <c r="P7" s="7"/>
      <c r="Q7" s="7"/>
      <c r="R7" s="7"/>
      <c r="S7" s="6"/>
    </row>
    <row r="8" spans="2:19" x14ac:dyDescent="0.3">
      <c r="B8" s="5"/>
      <c r="C8" s="57" t="s">
        <v>1</v>
      </c>
      <c r="D8" s="57"/>
      <c r="E8" s="57"/>
      <c r="F8" s="14"/>
      <c r="G8" s="7" t="s">
        <v>2</v>
      </c>
      <c r="H8" s="7"/>
      <c r="I8" s="7"/>
      <c r="J8" s="6"/>
      <c r="L8" s="5"/>
      <c r="M8" s="7" t="s">
        <v>16</v>
      </c>
      <c r="N8" s="7"/>
      <c r="O8" s="7"/>
      <c r="P8" s="7"/>
      <c r="Q8" s="7"/>
      <c r="R8" s="27">
        <f>SUM(S18:S27)</f>
        <v>0</v>
      </c>
      <c r="S8" s="6"/>
    </row>
    <row r="9" spans="2:19" ht="5.4" customHeight="1" x14ac:dyDescent="0.3">
      <c r="B9" s="5"/>
      <c r="C9" s="57"/>
      <c r="D9" s="57"/>
      <c r="E9" s="57"/>
      <c r="F9" s="22"/>
      <c r="G9" s="7"/>
      <c r="H9" s="7"/>
      <c r="I9" s="7"/>
      <c r="J9" s="6"/>
      <c r="L9" s="5"/>
      <c r="M9" s="7"/>
      <c r="N9" s="7"/>
      <c r="O9" s="7"/>
      <c r="P9" s="7"/>
      <c r="Q9" s="7"/>
      <c r="R9" s="7"/>
      <c r="S9" s="6"/>
    </row>
    <row r="10" spans="2:19" x14ac:dyDescent="0.3">
      <c r="B10" s="5"/>
      <c r="C10" s="57" t="s">
        <v>3</v>
      </c>
      <c r="D10" s="57"/>
      <c r="E10" s="57"/>
      <c r="F10" s="14"/>
      <c r="G10" s="7"/>
      <c r="H10" s="23"/>
      <c r="I10" s="7" t="s">
        <v>19</v>
      </c>
      <c r="J10" s="6"/>
      <c r="L10" s="5"/>
      <c r="M10" s="56" t="s">
        <v>17</v>
      </c>
      <c r="N10" s="56"/>
      <c r="O10" s="56"/>
      <c r="P10" s="56"/>
      <c r="Q10" s="56"/>
      <c r="R10" s="37" t="str">
        <f>IFERROR(SUM(R8/R6),"")</f>
        <v/>
      </c>
      <c r="S10" s="6"/>
    </row>
    <row r="11" spans="2:19" ht="5.4" customHeight="1" x14ac:dyDescent="0.3">
      <c r="B11" s="5"/>
      <c r="C11" s="57"/>
      <c r="D11" s="57"/>
      <c r="E11" s="57"/>
      <c r="F11" s="22"/>
      <c r="G11" s="7"/>
      <c r="H11" s="7"/>
      <c r="I11" s="7"/>
      <c r="J11" s="6"/>
      <c r="L11" s="5"/>
      <c r="M11" s="7"/>
      <c r="N11" s="7"/>
      <c r="O11" s="7"/>
      <c r="P11" s="7"/>
      <c r="Q11" s="7"/>
      <c r="R11" s="7"/>
      <c r="S11" s="6"/>
    </row>
    <row r="12" spans="2:19" x14ac:dyDescent="0.3">
      <c r="B12" s="5"/>
      <c r="C12" s="57" t="s">
        <v>4</v>
      </c>
      <c r="D12" s="57"/>
      <c r="E12" s="57"/>
      <c r="F12" s="14"/>
      <c r="G12" s="7"/>
      <c r="H12" s="28">
        <f>SUM(H10/52)/40</f>
        <v>0</v>
      </c>
      <c r="I12" s="7" t="s">
        <v>5</v>
      </c>
      <c r="J12" s="6"/>
      <c r="L12" s="5"/>
      <c r="M12" s="7" t="s">
        <v>25</v>
      </c>
      <c r="N12" s="7"/>
      <c r="O12" s="7"/>
      <c r="P12" s="7"/>
      <c r="Q12" s="7"/>
      <c r="R12" s="36" t="str">
        <f>IFERROR(SUM(R8/R6),"")</f>
        <v/>
      </c>
      <c r="S12" s="6"/>
    </row>
    <row r="13" spans="2:19" ht="6.6" customHeight="1" x14ac:dyDescent="0.3">
      <c r="B13" s="5"/>
      <c r="C13" s="19"/>
      <c r="D13" s="19"/>
      <c r="E13" s="19"/>
      <c r="F13" s="22"/>
      <c r="G13" s="7"/>
      <c r="H13" s="28"/>
      <c r="I13" s="7"/>
      <c r="J13" s="6"/>
      <c r="L13" s="5"/>
      <c r="M13" s="7"/>
      <c r="N13" s="7"/>
      <c r="O13" s="7"/>
      <c r="P13" s="7"/>
      <c r="Q13" s="7"/>
      <c r="R13" s="7"/>
      <c r="S13" s="6"/>
    </row>
    <row r="14" spans="2:19" x14ac:dyDescent="0.3">
      <c r="B14" s="5"/>
      <c r="C14" s="56" t="s">
        <v>26</v>
      </c>
      <c r="D14" s="56"/>
      <c r="E14" s="56"/>
      <c r="F14" s="56"/>
      <c r="G14" s="7"/>
      <c r="H14" s="27">
        <f>SUM(F8*F10*H12)</f>
        <v>0</v>
      </c>
      <c r="I14" s="7"/>
      <c r="J14" s="6"/>
      <c r="L14" s="5"/>
      <c r="M14" s="7"/>
      <c r="N14" s="7"/>
      <c r="O14" s="7"/>
      <c r="P14" s="7"/>
      <c r="Q14" s="7"/>
      <c r="R14" s="7"/>
      <c r="S14" s="6"/>
    </row>
    <row r="15" spans="2:19" ht="6.6" customHeight="1" thickBot="1" x14ac:dyDescent="0.35">
      <c r="B15" s="8"/>
      <c r="C15" s="58"/>
      <c r="D15" s="58"/>
      <c r="E15" s="58"/>
      <c r="F15" s="20"/>
      <c r="G15" s="9"/>
      <c r="H15" s="9"/>
      <c r="I15" s="9"/>
      <c r="J15" s="10"/>
      <c r="L15" s="8"/>
      <c r="M15" s="9"/>
      <c r="N15" s="9"/>
      <c r="O15" s="9"/>
      <c r="P15" s="9"/>
      <c r="Q15" s="9"/>
      <c r="R15" s="9"/>
      <c r="S15" s="10"/>
    </row>
    <row r="16" spans="2:19" x14ac:dyDescent="0.3">
      <c r="C16" s="59"/>
      <c r="D16" s="59"/>
      <c r="E16" s="59"/>
    </row>
    <row r="17" spans="2:22" x14ac:dyDescent="0.3">
      <c r="B17" s="21"/>
      <c r="C17" s="53" t="s">
        <v>21</v>
      </c>
      <c r="D17" s="54"/>
      <c r="E17" s="54"/>
      <c r="F17" s="55"/>
      <c r="G17" s="25" t="s">
        <v>8</v>
      </c>
      <c r="H17" s="25" t="s">
        <v>9</v>
      </c>
      <c r="I17" s="25" t="s">
        <v>10</v>
      </c>
      <c r="L17" s="29"/>
      <c r="M17" s="31" t="s">
        <v>22</v>
      </c>
      <c r="N17" s="32"/>
      <c r="O17" s="32"/>
      <c r="P17" s="32"/>
      <c r="Q17" s="33" t="s">
        <v>8</v>
      </c>
      <c r="R17" s="33" t="s">
        <v>9</v>
      </c>
      <c r="S17" s="30" t="s">
        <v>10</v>
      </c>
    </row>
    <row r="18" spans="2:22" x14ac:dyDescent="0.3">
      <c r="B18" s="12">
        <v>1</v>
      </c>
      <c r="C18" s="38"/>
      <c r="D18" s="39"/>
      <c r="E18" s="39"/>
      <c r="F18" s="40"/>
      <c r="G18" s="13"/>
      <c r="H18" s="26"/>
      <c r="I18" s="26">
        <f>SUM(H18*G18)</f>
        <v>0</v>
      </c>
      <c r="L18" s="12">
        <v>1</v>
      </c>
      <c r="M18" s="41"/>
      <c r="N18" s="42"/>
      <c r="O18" s="42"/>
      <c r="P18" s="43"/>
      <c r="Q18" s="18"/>
      <c r="R18" s="34"/>
      <c r="S18" s="24">
        <f>SUM(R18*Q18)</f>
        <v>0</v>
      </c>
    </row>
    <row r="19" spans="2:22" x14ac:dyDescent="0.3">
      <c r="B19" s="12">
        <v>2</v>
      </c>
      <c r="C19" s="38"/>
      <c r="D19" s="39"/>
      <c r="E19" s="39"/>
      <c r="F19" s="40"/>
      <c r="G19" s="13"/>
      <c r="H19" s="26"/>
      <c r="I19" s="26">
        <f t="shared" ref="I19:I27" si="0">SUM(H19*G19)</f>
        <v>0</v>
      </c>
      <c r="L19" s="12">
        <v>2</v>
      </c>
      <c r="M19" s="41"/>
      <c r="N19" s="42"/>
      <c r="O19" s="42"/>
      <c r="P19" s="43"/>
      <c r="Q19" s="18"/>
      <c r="R19" s="34"/>
      <c r="S19" s="24">
        <f t="shared" ref="S19:S27" si="1">SUM(R19*Q19)</f>
        <v>0</v>
      </c>
      <c r="V19" s="35"/>
    </row>
    <row r="20" spans="2:22" x14ac:dyDescent="0.3">
      <c r="B20" s="12">
        <v>3</v>
      </c>
      <c r="C20" s="38"/>
      <c r="D20" s="39"/>
      <c r="E20" s="39"/>
      <c r="F20" s="40"/>
      <c r="G20" s="13"/>
      <c r="H20" s="26"/>
      <c r="I20" s="26">
        <f t="shared" si="0"/>
        <v>0</v>
      </c>
      <c r="L20" s="12">
        <v>3</v>
      </c>
      <c r="M20" s="41"/>
      <c r="N20" s="42"/>
      <c r="O20" s="42"/>
      <c r="P20" s="43"/>
      <c r="Q20" s="18"/>
      <c r="R20" s="34"/>
      <c r="S20" s="24">
        <f t="shared" si="1"/>
        <v>0</v>
      </c>
    </row>
    <row r="21" spans="2:22" x14ac:dyDescent="0.3">
      <c r="B21" s="12">
        <v>4</v>
      </c>
      <c r="C21" s="38"/>
      <c r="D21" s="39"/>
      <c r="E21" s="39"/>
      <c r="F21" s="40"/>
      <c r="G21" s="13"/>
      <c r="H21" s="26"/>
      <c r="I21" s="26">
        <f t="shared" si="0"/>
        <v>0</v>
      </c>
      <c r="L21" s="12">
        <v>4</v>
      </c>
      <c r="M21" s="41"/>
      <c r="N21" s="42"/>
      <c r="O21" s="42"/>
      <c r="P21" s="43"/>
      <c r="Q21" s="18"/>
      <c r="R21" s="34"/>
      <c r="S21" s="24">
        <f t="shared" si="1"/>
        <v>0</v>
      </c>
    </row>
    <row r="22" spans="2:22" x14ac:dyDescent="0.3">
      <c r="B22" s="12">
        <v>5</v>
      </c>
      <c r="C22" s="38"/>
      <c r="D22" s="39"/>
      <c r="E22" s="39"/>
      <c r="F22" s="40"/>
      <c r="G22" s="13"/>
      <c r="H22" s="26"/>
      <c r="I22" s="26">
        <f t="shared" si="0"/>
        <v>0</v>
      </c>
      <c r="L22" s="12">
        <v>5</v>
      </c>
      <c r="M22" s="41"/>
      <c r="N22" s="42"/>
      <c r="O22" s="42"/>
      <c r="P22" s="43"/>
      <c r="Q22" s="18"/>
      <c r="R22" s="34"/>
      <c r="S22" s="24">
        <f t="shared" si="1"/>
        <v>0</v>
      </c>
    </row>
    <row r="23" spans="2:22" x14ac:dyDescent="0.3">
      <c r="B23" s="12">
        <v>6</v>
      </c>
      <c r="C23" s="38"/>
      <c r="D23" s="39"/>
      <c r="E23" s="39"/>
      <c r="F23" s="40"/>
      <c r="G23" s="13"/>
      <c r="H23" s="26"/>
      <c r="I23" s="26">
        <f t="shared" si="0"/>
        <v>0</v>
      </c>
      <c r="L23" s="12">
        <v>6</v>
      </c>
      <c r="M23" s="41"/>
      <c r="N23" s="42"/>
      <c r="O23" s="42"/>
      <c r="P23" s="43"/>
      <c r="Q23" s="18"/>
      <c r="R23" s="34"/>
      <c r="S23" s="24">
        <f t="shared" si="1"/>
        <v>0</v>
      </c>
    </row>
    <row r="24" spans="2:22" x14ac:dyDescent="0.3">
      <c r="B24" s="12">
        <v>7</v>
      </c>
      <c r="C24" s="38"/>
      <c r="D24" s="39"/>
      <c r="E24" s="39"/>
      <c r="F24" s="40"/>
      <c r="G24" s="13"/>
      <c r="H24" s="26"/>
      <c r="I24" s="26">
        <f t="shared" si="0"/>
        <v>0</v>
      </c>
      <c r="L24" s="12">
        <v>7</v>
      </c>
      <c r="M24" s="41"/>
      <c r="N24" s="42"/>
      <c r="O24" s="42"/>
      <c r="P24" s="43"/>
      <c r="Q24" s="18"/>
      <c r="R24" s="34"/>
      <c r="S24" s="24">
        <f t="shared" si="1"/>
        <v>0</v>
      </c>
    </row>
    <row r="25" spans="2:22" x14ac:dyDescent="0.3">
      <c r="B25" s="12">
        <v>8</v>
      </c>
      <c r="C25" s="38"/>
      <c r="D25" s="39"/>
      <c r="E25" s="39"/>
      <c r="F25" s="40"/>
      <c r="G25" s="13"/>
      <c r="H25" s="26"/>
      <c r="I25" s="26">
        <f t="shared" si="0"/>
        <v>0</v>
      </c>
      <c r="L25" s="12">
        <v>8</v>
      </c>
      <c r="M25" s="41"/>
      <c r="N25" s="42"/>
      <c r="O25" s="42"/>
      <c r="P25" s="43"/>
      <c r="Q25" s="18"/>
      <c r="R25" s="34"/>
      <c r="S25" s="24">
        <f t="shared" si="1"/>
        <v>0</v>
      </c>
    </row>
    <row r="26" spans="2:22" x14ac:dyDescent="0.3">
      <c r="B26" s="12">
        <v>9</v>
      </c>
      <c r="C26" s="38"/>
      <c r="D26" s="39"/>
      <c r="E26" s="39"/>
      <c r="F26" s="40"/>
      <c r="G26" s="13"/>
      <c r="H26" s="26"/>
      <c r="I26" s="26">
        <f t="shared" si="0"/>
        <v>0</v>
      </c>
      <c r="L26" s="12">
        <v>9</v>
      </c>
      <c r="M26" s="41"/>
      <c r="N26" s="42"/>
      <c r="O26" s="42"/>
      <c r="P26" s="43"/>
      <c r="Q26" s="18"/>
      <c r="R26" s="34"/>
      <c r="S26" s="24">
        <f t="shared" si="1"/>
        <v>0</v>
      </c>
    </row>
    <row r="27" spans="2:22" x14ac:dyDescent="0.3">
      <c r="B27" s="12">
        <v>10</v>
      </c>
      <c r="C27" s="38"/>
      <c r="D27" s="39"/>
      <c r="E27" s="39"/>
      <c r="F27" s="40"/>
      <c r="G27" s="13"/>
      <c r="H27" s="26"/>
      <c r="I27" s="26">
        <f t="shared" si="0"/>
        <v>0</v>
      </c>
      <c r="L27" s="12">
        <v>10</v>
      </c>
      <c r="M27" s="41"/>
      <c r="N27" s="42"/>
      <c r="O27" s="42"/>
      <c r="P27" s="43"/>
      <c r="Q27" s="18"/>
      <c r="R27" s="34"/>
      <c r="S27" s="24">
        <f t="shared" si="1"/>
        <v>0</v>
      </c>
    </row>
    <row r="28" spans="2:22" x14ac:dyDescent="0.3">
      <c r="B28" s="61" t="s">
        <v>34</v>
      </c>
    </row>
    <row r="29" spans="2:22" x14ac:dyDescent="0.3">
      <c r="B29" s="44"/>
      <c r="C29" s="45"/>
      <c r="D29" s="45"/>
      <c r="E29" s="45"/>
      <c r="F29" s="45"/>
      <c r="G29" s="45"/>
      <c r="H29" s="45"/>
      <c r="I29" s="45"/>
      <c r="J29" s="45"/>
      <c r="K29" s="45"/>
      <c r="L29" s="45"/>
      <c r="M29" s="45"/>
      <c r="N29" s="45"/>
      <c r="O29" s="45"/>
      <c r="P29" s="45"/>
      <c r="Q29" s="45"/>
      <c r="R29" s="45"/>
      <c r="S29" s="46"/>
    </row>
    <row r="30" spans="2:22" x14ac:dyDescent="0.3">
      <c r="B30" s="47"/>
      <c r="C30" s="48"/>
      <c r="D30" s="48"/>
      <c r="E30" s="48"/>
      <c r="F30" s="48"/>
      <c r="G30" s="48"/>
      <c r="H30" s="48"/>
      <c r="I30" s="48"/>
      <c r="J30" s="48"/>
      <c r="K30" s="48"/>
      <c r="L30" s="48"/>
      <c r="M30" s="48"/>
      <c r="N30" s="48"/>
      <c r="O30" s="48"/>
      <c r="P30" s="48"/>
      <c r="Q30" s="48"/>
      <c r="R30" s="48"/>
      <c r="S30" s="49"/>
    </row>
    <row r="31" spans="2:22" x14ac:dyDescent="0.3">
      <c r="B31" s="47"/>
      <c r="C31" s="48"/>
      <c r="D31" s="48"/>
      <c r="E31" s="48"/>
      <c r="F31" s="48"/>
      <c r="G31" s="48"/>
      <c r="H31" s="48"/>
      <c r="I31" s="48"/>
      <c r="J31" s="48"/>
      <c r="K31" s="48"/>
      <c r="L31" s="48"/>
      <c r="M31" s="48"/>
      <c r="N31" s="48"/>
      <c r="O31" s="48"/>
      <c r="P31" s="48"/>
      <c r="Q31" s="48"/>
      <c r="R31" s="48"/>
      <c r="S31" s="49"/>
    </row>
    <row r="32" spans="2:22" x14ac:dyDescent="0.3">
      <c r="B32" s="47"/>
      <c r="C32" s="48"/>
      <c r="D32" s="48"/>
      <c r="E32" s="48"/>
      <c r="F32" s="48"/>
      <c r="G32" s="48"/>
      <c r="H32" s="48"/>
      <c r="I32" s="48"/>
      <c r="J32" s="48"/>
      <c r="K32" s="48"/>
      <c r="L32" s="48"/>
      <c r="M32" s="48"/>
      <c r="N32" s="48"/>
      <c r="O32" s="48"/>
      <c r="P32" s="48"/>
      <c r="Q32" s="48"/>
      <c r="R32" s="48"/>
      <c r="S32" s="49"/>
    </row>
    <row r="33" spans="2:19" x14ac:dyDescent="0.3">
      <c r="B33" s="50"/>
      <c r="C33" s="51"/>
      <c r="D33" s="51"/>
      <c r="E33" s="51"/>
      <c r="F33" s="51"/>
      <c r="G33" s="51"/>
      <c r="H33" s="51"/>
      <c r="I33" s="51"/>
      <c r="J33" s="51"/>
      <c r="K33" s="51"/>
      <c r="L33" s="51"/>
      <c r="M33" s="51"/>
      <c r="N33" s="51"/>
      <c r="O33" s="51"/>
      <c r="P33" s="51"/>
      <c r="Q33" s="51"/>
      <c r="R33" s="51"/>
      <c r="S33" s="52"/>
    </row>
  </sheetData>
  <mergeCells count="34">
    <mergeCell ref="C6:E6"/>
    <mergeCell ref="F6:I6"/>
    <mergeCell ref="C7:E7"/>
    <mergeCell ref="C8:E8"/>
    <mergeCell ref="C9:E9"/>
    <mergeCell ref="C20:F20"/>
    <mergeCell ref="M20:P20"/>
    <mergeCell ref="M10:Q10"/>
    <mergeCell ref="C11:E11"/>
    <mergeCell ref="C12:E12"/>
    <mergeCell ref="C14:F14"/>
    <mergeCell ref="C15:E15"/>
    <mergeCell ref="C16:E16"/>
    <mergeCell ref="C10:E10"/>
    <mergeCell ref="C17:F17"/>
    <mergeCell ref="C18:F18"/>
    <mergeCell ref="M18:P18"/>
    <mergeCell ref="C19:F19"/>
    <mergeCell ref="M19:P19"/>
    <mergeCell ref="C21:F21"/>
    <mergeCell ref="M21:P21"/>
    <mergeCell ref="C22:F22"/>
    <mergeCell ref="M22:P22"/>
    <mergeCell ref="C23:F23"/>
    <mergeCell ref="M23:P23"/>
    <mergeCell ref="C27:F27"/>
    <mergeCell ref="M27:P27"/>
    <mergeCell ref="B29:S33"/>
    <mergeCell ref="C24:F24"/>
    <mergeCell ref="M24:P24"/>
    <mergeCell ref="C25:F25"/>
    <mergeCell ref="M25:P25"/>
    <mergeCell ref="C26:F26"/>
    <mergeCell ref="M26:P26"/>
  </mergeCells>
  <pageMargins left="0.7" right="0.7" top="0.75" bottom="0.75" header="0.3" footer="0.3"/>
  <pageSetup paperSize="9" scale="53" orientation="portrait" horizontalDpi="4294967293" verticalDpi="0" r:id="rId1"/>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E2CEA-BA69-43BD-9B2F-39618A65E9A0}">
  <dimension ref="B4:V27"/>
  <sheetViews>
    <sheetView workbookViewId="0">
      <selection activeCell="V21" sqref="V21"/>
    </sheetView>
  </sheetViews>
  <sheetFormatPr defaultRowHeight="14.4" x14ac:dyDescent="0.3"/>
  <cols>
    <col min="1" max="1" width="3.88671875" style="1" customWidth="1"/>
    <col min="2" max="2" width="3" style="1" bestFit="1" customWidth="1"/>
    <col min="3" max="6" width="8.88671875" style="15"/>
    <col min="7" max="7" width="8.88671875" style="1"/>
    <col min="8" max="8" width="11.33203125" style="1" bestFit="1" customWidth="1"/>
    <col min="9" max="9" width="12.77734375" style="1" bestFit="1" customWidth="1"/>
    <col min="10" max="10" width="3.88671875" style="1" customWidth="1"/>
    <col min="11" max="11" width="2.44140625" style="1" customWidth="1"/>
    <col min="12" max="12" width="3.33203125" style="1" customWidth="1"/>
    <col min="13" max="16" width="8.88671875" style="1"/>
    <col min="17" max="17" width="7.5546875" style="1" customWidth="1"/>
    <col min="18" max="19" width="12.33203125" style="1" bestFit="1" customWidth="1"/>
    <col min="20" max="16384" width="8.88671875" style="1"/>
  </cols>
  <sheetData>
    <row r="4" spans="2:19" ht="15" thickBot="1" x14ac:dyDescent="0.35"/>
    <row r="5" spans="2:19" x14ac:dyDescent="0.3">
      <c r="B5" s="2"/>
      <c r="C5" s="16"/>
      <c r="D5" s="16"/>
      <c r="E5" s="16"/>
      <c r="F5" s="16"/>
      <c r="G5" s="3"/>
      <c r="H5" s="3"/>
      <c r="I5" s="3"/>
      <c r="J5" s="4"/>
      <c r="L5" s="2"/>
      <c r="M5" s="3"/>
      <c r="N5" s="3"/>
      <c r="O5" s="3"/>
      <c r="P5" s="3"/>
      <c r="Q5" s="3"/>
      <c r="R5" s="3"/>
      <c r="S5" s="4"/>
    </row>
    <row r="6" spans="2:19" x14ac:dyDescent="0.3">
      <c r="B6" s="5"/>
      <c r="C6" s="57" t="s">
        <v>0</v>
      </c>
      <c r="D6" s="57"/>
      <c r="E6" s="57"/>
      <c r="F6" s="60" t="s">
        <v>12</v>
      </c>
      <c r="G6" s="60"/>
      <c r="H6" s="60"/>
      <c r="I6" s="60"/>
      <c r="J6" s="6"/>
      <c r="L6" s="5"/>
      <c r="M6" s="7" t="s">
        <v>15</v>
      </c>
      <c r="N6" s="7"/>
      <c r="O6" s="7"/>
      <c r="P6" s="7"/>
      <c r="Q6" s="7"/>
      <c r="R6" s="27">
        <f>SUM(I18:I27)</f>
        <v>21892.31</v>
      </c>
      <c r="S6" s="6"/>
    </row>
    <row r="7" spans="2:19" ht="6.6" customHeight="1" x14ac:dyDescent="0.3">
      <c r="B7" s="5"/>
      <c r="C7" s="57"/>
      <c r="D7" s="57"/>
      <c r="E7" s="57"/>
      <c r="F7" s="19"/>
      <c r="G7" s="7"/>
      <c r="H7" s="7"/>
      <c r="I7" s="7"/>
      <c r="J7" s="6"/>
      <c r="L7" s="5"/>
      <c r="M7" s="7"/>
      <c r="N7" s="7"/>
      <c r="O7" s="7"/>
      <c r="P7" s="7"/>
      <c r="Q7" s="7"/>
      <c r="R7" s="7"/>
      <c r="S7" s="6"/>
    </row>
    <row r="8" spans="2:19" x14ac:dyDescent="0.3">
      <c r="B8" s="5"/>
      <c r="C8" s="57" t="s">
        <v>1</v>
      </c>
      <c r="D8" s="57"/>
      <c r="E8" s="57"/>
      <c r="F8" s="11">
        <v>16</v>
      </c>
      <c r="G8" s="7" t="s">
        <v>2</v>
      </c>
      <c r="H8" s="7"/>
      <c r="I8" s="7"/>
      <c r="J8" s="6"/>
      <c r="L8" s="5"/>
      <c r="M8" s="7" t="s">
        <v>16</v>
      </c>
      <c r="N8" s="7"/>
      <c r="O8" s="7"/>
      <c r="P8" s="7"/>
      <c r="Q8" s="7"/>
      <c r="R8" s="27">
        <f>SUM(S18:S27)</f>
        <v>137500</v>
      </c>
      <c r="S8" s="6"/>
    </row>
    <row r="9" spans="2:19" ht="5.4" customHeight="1" x14ac:dyDescent="0.3">
      <c r="B9" s="5"/>
      <c r="C9" s="57"/>
      <c r="D9" s="57"/>
      <c r="E9" s="57"/>
      <c r="F9" s="22"/>
      <c r="G9" s="7"/>
      <c r="H9" s="7"/>
      <c r="I9" s="7"/>
      <c r="J9" s="6"/>
      <c r="L9" s="5"/>
      <c r="M9" s="7"/>
      <c r="N9" s="7"/>
      <c r="O9" s="7"/>
      <c r="P9" s="7"/>
      <c r="Q9" s="7"/>
      <c r="R9" s="7"/>
      <c r="S9" s="6"/>
    </row>
    <row r="10" spans="2:19" x14ac:dyDescent="0.3">
      <c r="B10" s="5"/>
      <c r="C10" s="57" t="s">
        <v>3</v>
      </c>
      <c r="D10" s="57"/>
      <c r="E10" s="57"/>
      <c r="F10" s="11">
        <v>50</v>
      </c>
      <c r="G10" s="7"/>
      <c r="H10" s="23">
        <v>20000</v>
      </c>
      <c r="I10" s="7" t="s">
        <v>19</v>
      </c>
      <c r="J10" s="6"/>
      <c r="L10" s="5"/>
      <c r="M10" s="56" t="s">
        <v>17</v>
      </c>
      <c r="N10" s="56"/>
      <c r="O10" s="56"/>
      <c r="P10" s="56"/>
      <c r="Q10" s="56"/>
      <c r="R10" s="37">
        <f>SUM(R8/R6)</f>
        <v>6.2807442430698268</v>
      </c>
      <c r="S10" s="6"/>
    </row>
    <row r="11" spans="2:19" ht="5.4" customHeight="1" x14ac:dyDescent="0.3">
      <c r="B11" s="5"/>
      <c r="C11" s="57"/>
      <c r="D11" s="57"/>
      <c r="E11" s="57"/>
      <c r="F11" s="22"/>
      <c r="G11" s="7"/>
      <c r="H11" s="7"/>
      <c r="I11" s="7"/>
      <c r="J11" s="6"/>
      <c r="L11" s="5"/>
      <c r="M11" s="7"/>
      <c r="N11" s="7"/>
      <c r="O11" s="7"/>
      <c r="P11" s="7"/>
      <c r="Q11" s="7"/>
      <c r="R11" s="7"/>
      <c r="S11" s="6"/>
    </row>
    <row r="12" spans="2:19" x14ac:dyDescent="0.3">
      <c r="B12" s="5"/>
      <c r="C12" s="57" t="s">
        <v>4</v>
      </c>
      <c r="D12" s="57"/>
      <c r="E12" s="57"/>
      <c r="F12" s="11">
        <v>4</v>
      </c>
      <c r="G12" s="7"/>
      <c r="H12" s="28">
        <f>SUM(H10/52)/40</f>
        <v>9.6153846153846168</v>
      </c>
      <c r="I12" s="7" t="s">
        <v>5</v>
      </c>
      <c r="J12" s="6"/>
      <c r="L12" s="5"/>
      <c r="M12" s="7" t="s">
        <v>25</v>
      </c>
      <c r="N12" s="7"/>
      <c r="O12" s="7"/>
      <c r="P12" s="7"/>
      <c r="Q12" s="7"/>
      <c r="R12" s="36">
        <f>SUM(R8/R6)</f>
        <v>6.2807442430698268</v>
      </c>
      <c r="S12" s="6"/>
    </row>
    <row r="13" spans="2:19" ht="6.6" customHeight="1" x14ac:dyDescent="0.3">
      <c r="B13" s="5"/>
      <c r="C13" s="19"/>
      <c r="D13" s="19"/>
      <c r="E13" s="19"/>
      <c r="F13" s="22"/>
      <c r="G13" s="7"/>
      <c r="H13" s="28"/>
      <c r="I13" s="7"/>
      <c r="J13" s="6"/>
      <c r="L13" s="5"/>
      <c r="M13" s="7"/>
      <c r="N13" s="7"/>
      <c r="O13" s="7"/>
      <c r="P13" s="7"/>
      <c r="Q13" s="7"/>
      <c r="R13" s="7"/>
      <c r="S13" s="6"/>
    </row>
    <row r="14" spans="2:19" x14ac:dyDescent="0.3">
      <c r="B14" s="5"/>
      <c r="C14" s="56" t="s">
        <v>26</v>
      </c>
      <c r="D14" s="56"/>
      <c r="E14" s="56"/>
      <c r="F14" s="56"/>
      <c r="G14" s="7"/>
      <c r="H14" s="27">
        <f>SUM(F8*F10*H12)</f>
        <v>7692.3076923076933</v>
      </c>
      <c r="I14" s="7"/>
      <c r="J14" s="6"/>
      <c r="L14" s="5"/>
      <c r="M14" s="7"/>
      <c r="N14" s="7"/>
      <c r="O14" s="7"/>
      <c r="P14" s="7"/>
      <c r="Q14" s="7"/>
      <c r="R14" s="7"/>
      <c r="S14" s="6"/>
    </row>
    <row r="15" spans="2:19" ht="7.2" customHeight="1" thickBot="1" x14ac:dyDescent="0.35">
      <c r="B15" s="8"/>
      <c r="C15" s="58"/>
      <c r="D15" s="58"/>
      <c r="E15" s="58"/>
      <c r="F15" s="20"/>
      <c r="G15" s="9"/>
      <c r="H15" s="9"/>
      <c r="I15" s="9"/>
      <c r="J15" s="10"/>
      <c r="L15" s="8"/>
      <c r="M15" s="9"/>
      <c r="N15" s="9"/>
      <c r="O15" s="9"/>
      <c r="P15" s="9"/>
      <c r="Q15" s="9"/>
      <c r="R15" s="9"/>
      <c r="S15" s="10"/>
    </row>
    <row r="16" spans="2:19" x14ac:dyDescent="0.3">
      <c r="C16" s="59"/>
      <c r="D16" s="59"/>
      <c r="E16" s="59"/>
    </row>
    <row r="17" spans="2:22" x14ac:dyDescent="0.3">
      <c r="B17" s="21"/>
      <c r="C17" s="53" t="s">
        <v>21</v>
      </c>
      <c r="D17" s="54"/>
      <c r="E17" s="54"/>
      <c r="F17" s="55"/>
      <c r="G17" s="25" t="s">
        <v>8</v>
      </c>
      <c r="H17" s="25" t="s">
        <v>9</v>
      </c>
      <c r="I17" s="25" t="s">
        <v>10</v>
      </c>
      <c r="L17" s="29"/>
      <c r="M17" s="31" t="s">
        <v>22</v>
      </c>
      <c r="N17" s="32"/>
      <c r="O17" s="32"/>
      <c r="P17" s="32"/>
      <c r="Q17" s="33" t="s">
        <v>8</v>
      </c>
      <c r="R17" s="33" t="s">
        <v>9</v>
      </c>
      <c r="S17" s="30" t="s">
        <v>10</v>
      </c>
    </row>
    <row r="18" spans="2:22" x14ac:dyDescent="0.3">
      <c r="B18" s="12">
        <v>1</v>
      </c>
      <c r="C18" s="38" t="s">
        <v>6</v>
      </c>
      <c r="D18" s="39"/>
      <c r="E18" s="39"/>
      <c r="F18" s="40"/>
      <c r="G18" s="13">
        <v>1</v>
      </c>
      <c r="H18" s="26">
        <v>11000</v>
      </c>
      <c r="I18" s="26">
        <f>H18</f>
        <v>11000</v>
      </c>
      <c r="L18" s="12">
        <v>1</v>
      </c>
      <c r="M18" s="41" t="s">
        <v>23</v>
      </c>
      <c r="N18" s="42"/>
      <c r="O18" s="42"/>
      <c r="P18" s="43"/>
      <c r="Q18" s="18">
        <v>50</v>
      </c>
      <c r="R18" s="34">
        <v>1375</v>
      </c>
      <c r="S18" s="24">
        <f>SUM(R18*Q18)</f>
        <v>68750</v>
      </c>
    </row>
    <row r="19" spans="2:22" x14ac:dyDescent="0.3">
      <c r="B19" s="12">
        <v>2</v>
      </c>
      <c r="C19" s="38" t="s">
        <v>18</v>
      </c>
      <c r="D19" s="39"/>
      <c r="E19" s="39"/>
      <c r="F19" s="40"/>
      <c r="G19" s="13">
        <v>0</v>
      </c>
      <c r="H19" s="26">
        <v>0</v>
      </c>
      <c r="I19" s="26">
        <f>H19</f>
        <v>0</v>
      </c>
      <c r="L19" s="12">
        <v>2</v>
      </c>
      <c r="M19" s="41" t="s">
        <v>24</v>
      </c>
      <c r="N19" s="42"/>
      <c r="O19" s="42"/>
      <c r="P19" s="43"/>
      <c r="Q19" s="18">
        <v>1</v>
      </c>
      <c r="R19" s="34">
        <v>68750</v>
      </c>
      <c r="S19" s="24">
        <f t="shared" ref="S19:S27" si="0">SUM(R19*Q19)</f>
        <v>68750</v>
      </c>
      <c r="V19" s="35"/>
    </row>
    <row r="20" spans="2:22" x14ac:dyDescent="0.3">
      <c r="B20" s="12">
        <v>3</v>
      </c>
      <c r="C20" s="38" t="s">
        <v>7</v>
      </c>
      <c r="D20" s="39"/>
      <c r="E20" s="39"/>
      <c r="F20" s="40"/>
      <c r="G20" s="13">
        <v>1</v>
      </c>
      <c r="H20" s="26">
        <v>1200</v>
      </c>
      <c r="I20" s="26">
        <f t="shared" ref="I20:I27" si="1">SUM(H20*G20)</f>
        <v>1200</v>
      </c>
      <c r="L20" s="12">
        <v>3</v>
      </c>
      <c r="M20" s="41"/>
      <c r="N20" s="42"/>
      <c r="O20" s="42"/>
      <c r="P20" s="43"/>
      <c r="Q20" s="18"/>
      <c r="R20" s="34"/>
      <c r="S20" s="24">
        <f t="shared" si="0"/>
        <v>0</v>
      </c>
    </row>
    <row r="21" spans="2:22" x14ac:dyDescent="0.3">
      <c r="B21" s="12">
        <v>4</v>
      </c>
      <c r="C21" s="38" t="s">
        <v>11</v>
      </c>
      <c r="D21" s="39"/>
      <c r="E21" s="39"/>
      <c r="F21" s="40"/>
      <c r="G21" s="13">
        <f>F12</f>
        <v>4</v>
      </c>
      <c r="H21" s="26">
        <v>500</v>
      </c>
      <c r="I21" s="26">
        <f t="shared" si="1"/>
        <v>2000</v>
      </c>
      <c r="L21" s="12">
        <v>4</v>
      </c>
      <c r="M21" s="41"/>
      <c r="N21" s="42"/>
      <c r="O21" s="42"/>
      <c r="P21" s="43"/>
      <c r="Q21" s="18"/>
      <c r="R21" s="34"/>
      <c r="S21" s="24">
        <f t="shared" si="0"/>
        <v>0</v>
      </c>
    </row>
    <row r="22" spans="2:22" x14ac:dyDescent="0.3">
      <c r="B22" s="12">
        <v>5</v>
      </c>
      <c r="C22" s="38" t="s">
        <v>13</v>
      </c>
      <c r="D22" s="39"/>
      <c r="E22" s="39"/>
      <c r="F22" s="40"/>
      <c r="G22" s="13">
        <v>0</v>
      </c>
      <c r="H22" s="26">
        <v>0</v>
      </c>
      <c r="I22" s="26">
        <f t="shared" si="1"/>
        <v>0</v>
      </c>
      <c r="L22" s="12">
        <v>5</v>
      </c>
      <c r="M22" s="41"/>
      <c r="N22" s="42"/>
      <c r="O22" s="42"/>
      <c r="P22" s="43"/>
      <c r="Q22" s="18"/>
      <c r="R22" s="34"/>
      <c r="S22" s="24">
        <f t="shared" si="0"/>
        <v>0</v>
      </c>
    </row>
    <row r="23" spans="2:22" x14ac:dyDescent="0.3">
      <c r="B23" s="12">
        <v>6</v>
      </c>
      <c r="C23" s="38" t="s">
        <v>20</v>
      </c>
      <c r="D23" s="39"/>
      <c r="E23" s="39"/>
      <c r="F23" s="40"/>
      <c r="G23" s="13">
        <v>0</v>
      </c>
      <c r="H23" s="26">
        <v>0</v>
      </c>
      <c r="I23" s="26">
        <f t="shared" si="1"/>
        <v>0</v>
      </c>
      <c r="L23" s="12">
        <v>6</v>
      </c>
      <c r="M23" s="41"/>
      <c r="N23" s="42"/>
      <c r="O23" s="42"/>
      <c r="P23" s="43"/>
      <c r="Q23" s="18"/>
      <c r="R23" s="34"/>
      <c r="S23" s="24">
        <f t="shared" si="0"/>
        <v>0</v>
      </c>
    </row>
    <row r="24" spans="2:22" x14ac:dyDescent="0.3">
      <c r="B24" s="12">
        <v>7</v>
      </c>
      <c r="C24" s="38" t="s">
        <v>20</v>
      </c>
      <c r="D24" s="39"/>
      <c r="E24" s="39"/>
      <c r="F24" s="40"/>
      <c r="G24" s="13">
        <v>0</v>
      </c>
      <c r="H24" s="26">
        <v>0</v>
      </c>
      <c r="I24" s="26">
        <f t="shared" si="1"/>
        <v>0</v>
      </c>
      <c r="L24" s="12">
        <v>7</v>
      </c>
      <c r="M24" s="41"/>
      <c r="N24" s="42"/>
      <c r="O24" s="42"/>
      <c r="P24" s="43"/>
      <c r="Q24" s="18"/>
      <c r="R24" s="34"/>
      <c r="S24" s="24">
        <f t="shared" si="0"/>
        <v>0</v>
      </c>
    </row>
    <row r="25" spans="2:22" x14ac:dyDescent="0.3">
      <c r="B25" s="12">
        <v>8</v>
      </c>
      <c r="C25" s="38" t="s">
        <v>20</v>
      </c>
      <c r="D25" s="39"/>
      <c r="E25" s="39"/>
      <c r="F25" s="40"/>
      <c r="G25" s="13">
        <v>0</v>
      </c>
      <c r="H25" s="26">
        <v>0</v>
      </c>
      <c r="I25" s="26">
        <f t="shared" si="1"/>
        <v>0</v>
      </c>
      <c r="L25" s="12">
        <v>8</v>
      </c>
      <c r="M25" s="41"/>
      <c r="N25" s="42"/>
      <c r="O25" s="42"/>
      <c r="P25" s="43"/>
      <c r="Q25" s="18"/>
      <c r="R25" s="34"/>
      <c r="S25" s="24">
        <f t="shared" si="0"/>
        <v>0</v>
      </c>
    </row>
    <row r="26" spans="2:22" x14ac:dyDescent="0.3">
      <c r="B26" s="12">
        <v>9</v>
      </c>
      <c r="C26" s="38" t="s">
        <v>14</v>
      </c>
      <c r="D26" s="39"/>
      <c r="E26" s="39"/>
      <c r="F26" s="40"/>
      <c r="G26" s="13">
        <v>1</v>
      </c>
      <c r="H26" s="26">
        <v>7692.31</v>
      </c>
      <c r="I26" s="26">
        <f t="shared" si="1"/>
        <v>7692.31</v>
      </c>
      <c r="L26" s="12">
        <v>9</v>
      </c>
      <c r="M26" s="41"/>
      <c r="N26" s="42"/>
      <c r="O26" s="42"/>
      <c r="P26" s="43"/>
      <c r="Q26" s="18"/>
      <c r="R26" s="34"/>
      <c r="S26" s="24">
        <f t="shared" si="0"/>
        <v>0</v>
      </c>
    </row>
    <row r="27" spans="2:22" x14ac:dyDescent="0.3">
      <c r="B27" s="12">
        <v>10</v>
      </c>
      <c r="C27" s="38" t="s">
        <v>20</v>
      </c>
      <c r="D27" s="39"/>
      <c r="E27" s="39"/>
      <c r="F27" s="40"/>
      <c r="G27" s="13">
        <v>0</v>
      </c>
      <c r="H27" s="26">
        <v>0</v>
      </c>
      <c r="I27" s="26">
        <f t="shared" si="1"/>
        <v>0</v>
      </c>
      <c r="L27" s="12">
        <v>10</v>
      </c>
      <c r="M27" s="41"/>
      <c r="N27" s="42"/>
      <c r="O27" s="42"/>
      <c r="P27" s="43"/>
      <c r="Q27" s="18"/>
      <c r="R27" s="34"/>
      <c r="S27" s="24">
        <f t="shared" si="0"/>
        <v>0</v>
      </c>
    </row>
  </sheetData>
  <mergeCells count="33">
    <mergeCell ref="M27:P27"/>
    <mergeCell ref="M18:P18"/>
    <mergeCell ref="M19:P19"/>
    <mergeCell ref="M20:P20"/>
    <mergeCell ref="M21:P21"/>
    <mergeCell ref="M22:P22"/>
    <mergeCell ref="M23:P23"/>
    <mergeCell ref="M24:P24"/>
    <mergeCell ref="M25:P25"/>
    <mergeCell ref="M26:P26"/>
    <mergeCell ref="C11:E11"/>
    <mergeCell ref="C12:E12"/>
    <mergeCell ref="C15:E15"/>
    <mergeCell ref="C16:E16"/>
    <mergeCell ref="M10:Q10"/>
    <mergeCell ref="C10:E10"/>
    <mergeCell ref="C6:E6"/>
    <mergeCell ref="C7:E7"/>
    <mergeCell ref="C8:E8"/>
    <mergeCell ref="C9:E9"/>
    <mergeCell ref="F6:I6"/>
    <mergeCell ref="C27:F27"/>
    <mergeCell ref="C14:F14"/>
    <mergeCell ref="C22:F22"/>
    <mergeCell ref="C23:F23"/>
    <mergeCell ref="C24:F24"/>
    <mergeCell ref="C25:F25"/>
    <mergeCell ref="C26:F26"/>
    <mergeCell ref="C21:F21"/>
    <mergeCell ref="C17:F17"/>
    <mergeCell ref="C18:F18"/>
    <mergeCell ref="C19:F19"/>
    <mergeCell ref="C20:F20"/>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669A0-81DF-4650-A395-CBB2AE9C58B9}">
  <dimension ref="B4:V33"/>
  <sheetViews>
    <sheetView topLeftCell="A4" workbookViewId="0">
      <selection activeCell="B29" sqref="B29:S33"/>
    </sheetView>
  </sheetViews>
  <sheetFormatPr defaultRowHeight="14.4" x14ac:dyDescent="0.3"/>
  <cols>
    <col min="1" max="1" width="3.88671875" style="1" customWidth="1"/>
    <col min="2" max="2" width="3" style="1" bestFit="1" customWidth="1"/>
    <col min="3" max="6" width="8.88671875" style="17"/>
    <col min="7" max="7" width="8.88671875" style="1"/>
    <col min="8" max="8" width="11.33203125" style="1" bestFit="1" customWidth="1"/>
    <col min="9" max="9" width="12.77734375" style="1" bestFit="1" customWidth="1"/>
    <col min="10" max="10" width="3.88671875" style="1" customWidth="1"/>
    <col min="11" max="11" width="2.44140625" style="1" customWidth="1"/>
    <col min="12" max="12" width="3.33203125" style="1" customWidth="1"/>
    <col min="13" max="16" width="8.88671875" style="1"/>
    <col min="17" max="17" width="7.5546875" style="1" customWidth="1"/>
    <col min="18" max="19" width="12.33203125" style="1" bestFit="1" customWidth="1"/>
    <col min="20" max="16384" width="8.88671875" style="1"/>
  </cols>
  <sheetData>
    <row r="4" spans="2:19" ht="15" thickBot="1" x14ac:dyDescent="0.35"/>
    <row r="5" spans="2:19" x14ac:dyDescent="0.3">
      <c r="B5" s="2"/>
      <c r="C5" s="16"/>
      <c r="D5" s="16"/>
      <c r="E5" s="16"/>
      <c r="F5" s="16"/>
      <c r="G5" s="3"/>
      <c r="H5" s="3"/>
      <c r="I5" s="3"/>
      <c r="J5" s="4"/>
      <c r="L5" s="2"/>
      <c r="M5" s="3"/>
      <c r="N5" s="3"/>
      <c r="O5" s="3"/>
      <c r="P5" s="3"/>
      <c r="Q5" s="3"/>
      <c r="R5" s="3"/>
      <c r="S5" s="4"/>
    </row>
    <row r="6" spans="2:19" x14ac:dyDescent="0.3">
      <c r="B6" s="5"/>
      <c r="C6" s="57" t="s">
        <v>0</v>
      </c>
      <c r="D6" s="57"/>
      <c r="E6" s="57"/>
      <c r="F6" s="60" t="s">
        <v>32</v>
      </c>
      <c r="G6" s="60"/>
      <c r="H6" s="60"/>
      <c r="I6" s="60"/>
      <c r="J6" s="6"/>
      <c r="L6" s="5"/>
      <c r="M6" s="7" t="s">
        <v>15</v>
      </c>
      <c r="N6" s="7"/>
      <c r="O6" s="7"/>
      <c r="P6" s="7"/>
      <c r="Q6" s="7"/>
      <c r="R6" s="27">
        <f>SUM(I18:I27)</f>
        <v>1356.54</v>
      </c>
      <c r="S6" s="6"/>
    </row>
    <row r="7" spans="2:19" ht="6.6" customHeight="1" x14ac:dyDescent="0.3">
      <c r="B7" s="5"/>
      <c r="C7" s="57"/>
      <c r="D7" s="57"/>
      <c r="E7" s="57"/>
      <c r="F7" s="19"/>
      <c r="G7" s="7"/>
      <c r="H7" s="7"/>
      <c r="I7" s="7"/>
      <c r="J7" s="6"/>
      <c r="L7" s="5"/>
      <c r="M7" s="7"/>
      <c r="N7" s="7"/>
      <c r="O7" s="7"/>
      <c r="P7" s="7"/>
      <c r="Q7" s="7"/>
      <c r="R7" s="7"/>
      <c r="S7" s="6"/>
    </row>
    <row r="8" spans="2:19" x14ac:dyDescent="0.3">
      <c r="B8" s="5"/>
      <c r="C8" s="57" t="s">
        <v>1</v>
      </c>
      <c r="D8" s="57"/>
      <c r="E8" s="57"/>
      <c r="F8" s="14">
        <v>8</v>
      </c>
      <c r="G8" s="7" t="s">
        <v>2</v>
      </c>
      <c r="H8" s="7"/>
      <c r="I8" s="7"/>
      <c r="J8" s="6"/>
      <c r="L8" s="5"/>
      <c r="M8" s="7" t="s">
        <v>16</v>
      </c>
      <c r="N8" s="7"/>
      <c r="O8" s="7"/>
      <c r="P8" s="7"/>
      <c r="Q8" s="7"/>
      <c r="R8" s="27">
        <f>SUM(S18:S27)</f>
        <v>2900</v>
      </c>
      <c r="S8" s="6"/>
    </row>
    <row r="9" spans="2:19" ht="5.4" customHeight="1" x14ac:dyDescent="0.3">
      <c r="B9" s="5"/>
      <c r="C9" s="57"/>
      <c r="D9" s="57"/>
      <c r="E9" s="57"/>
      <c r="F9" s="22"/>
      <c r="G9" s="7"/>
      <c r="H9" s="7"/>
      <c r="I9" s="7"/>
      <c r="J9" s="6"/>
      <c r="L9" s="5"/>
      <c r="M9" s="7"/>
      <c r="N9" s="7"/>
      <c r="O9" s="7"/>
      <c r="P9" s="7"/>
      <c r="Q9" s="7"/>
      <c r="R9" s="7"/>
      <c r="S9" s="6"/>
    </row>
    <row r="10" spans="2:19" x14ac:dyDescent="0.3">
      <c r="B10" s="5"/>
      <c r="C10" s="57" t="s">
        <v>3</v>
      </c>
      <c r="D10" s="57"/>
      <c r="E10" s="57"/>
      <c r="F10" s="14">
        <v>10</v>
      </c>
      <c r="G10" s="7"/>
      <c r="H10" s="23">
        <v>25000</v>
      </c>
      <c r="I10" s="7" t="s">
        <v>19</v>
      </c>
      <c r="J10" s="6"/>
      <c r="L10" s="5"/>
      <c r="M10" s="56" t="s">
        <v>17</v>
      </c>
      <c r="N10" s="56"/>
      <c r="O10" s="56"/>
      <c r="P10" s="56"/>
      <c r="Q10" s="56"/>
      <c r="R10" s="37">
        <f>IFERROR(SUM(R8/R6),"")</f>
        <v>2.1377917348548512</v>
      </c>
      <c r="S10" s="6"/>
    </row>
    <row r="11" spans="2:19" ht="5.4" customHeight="1" x14ac:dyDescent="0.3">
      <c r="B11" s="5"/>
      <c r="C11" s="57"/>
      <c r="D11" s="57"/>
      <c r="E11" s="57"/>
      <c r="F11" s="22"/>
      <c r="G11" s="7"/>
      <c r="H11" s="7"/>
      <c r="I11" s="7"/>
      <c r="J11" s="6"/>
      <c r="L11" s="5"/>
      <c r="M11" s="7"/>
      <c r="N11" s="7"/>
      <c r="O11" s="7"/>
      <c r="P11" s="7"/>
      <c r="Q11" s="7"/>
      <c r="R11" s="7"/>
      <c r="S11" s="6"/>
    </row>
    <row r="12" spans="2:19" x14ac:dyDescent="0.3">
      <c r="B12" s="5"/>
      <c r="C12" s="57" t="s">
        <v>4</v>
      </c>
      <c r="D12" s="57"/>
      <c r="E12" s="57"/>
      <c r="F12" s="14">
        <v>1</v>
      </c>
      <c r="G12" s="7"/>
      <c r="H12" s="28">
        <f>SUM(H10/52)/40</f>
        <v>12.01923076923077</v>
      </c>
      <c r="I12" s="7" t="s">
        <v>5</v>
      </c>
      <c r="J12" s="6"/>
      <c r="L12" s="5"/>
      <c r="M12" s="7" t="s">
        <v>25</v>
      </c>
      <c r="N12" s="7"/>
      <c r="O12" s="7"/>
      <c r="P12" s="7"/>
      <c r="Q12" s="7"/>
      <c r="R12" s="36">
        <f>IFERROR(SUM(R8/R6),"")</f>
        <v>2.1377917348548512</v>
      </c>
      <c r="S12" s="6"/>
    </row>
    <row r="13" spans="2:19" ht="6.6" customHeight="1" x14ac:dyDescent="0.3">
      <c r="B13" s="5"/>
      <c r="C13" s="19"/>
      <c r="D13" s="19"/>
      <c r="E13" s="19"/>
      <c r="F13" s="22"/>
      <c r="G13" s="7"/>
      <c r="H13" s="28"/>
      <c r="I13" s="7"/>
      <c r="J13" s="6"/>
      <c r="L13" s="5"/>
      <c r="M13" s="7"/>
      <c r="N13" s="7"/>
      <c r="O13" s="7"/>
      <c r="P13" s="7"/>
      <c r="Q13" s="7"/>
      <c r="R13" s="7"/>
      <c r="S13" s="6"/>
    </row>
    <row r="14" spans="2:19" x14ac:dyDescent="0.3">
      <c r="B14" s="5"/>
      <c r="C14" s="56" t="s">
        <v>26</v>
      </c>
      <c r="D14" s="56"/>
      <c r="E14" s="56"/>
      <c r="F14" s="56"/>
      <c r="G14" s="7"/>
      <c r="H14" s="27">
        <f>SUM(F8*F10*H12)</f>
        <v>961.53846153846166</v>
      </c>
      <c r="I14" s="7"/>
      <c r="J14" s="6"/>
      <c r="L14" s="5"/>
      <c r="M14" s="7"/>
      <c r="N14" s="7"/>
      <c r="O14" s="7"/>
      <c r="P14" s="7"/>
      <c r="Q14" s="7"/>
      <c r="R14" s="7"/>
      <c r="S14" s="6"/>
    </row>
    <row r="15" spans="2:19" ht="6.6" customHeight="1" thickBot="1" x14ac:dyDescent="0.35">
      <c r="B15" s="8"/>
      <c r="C15" s="58"/>
      <c r="D15" s="58"/>
      <c r="E15" s="58"/>
      <c r="F15" s="20"/>
      <c r="G15" s="9"/>
      <c r="H15" s="9"/>
      <c r="I15" s="9"/>
      <c r="J15" s="10"/>
      <c r="L15" s="8"/>
      <c r="M15" s="9"/>
      <c r="N15" s="9"/>
      <c r="O15" s="9"/>
      <c r="P15" s="9"/>
      <c r="Q15" s="9"/>
      <c r="R15" s="9"/>
      <c r="S15" s="10"/>
    </row>
    <row r="16" spans="2:19" x14ac:dyDescent="0.3">
      <c r="C16" s="59"/>
      <c r="D16" s="59"/>
      <c r="E16" s="59"/>
    </row>
    <row r="17" spans="2:22" x14ac:dyDescent="0.3">
      <c r="B17" s="21"/>
      <c r="C17" s="53" t="s">
        <v>21</v>
      </c>
      <c r="D17" s="54"/>
      <c r="E17" s="54"/>
      <c r="F17" s="55"/>
      <c r="G17" s="25" t="s">
        <v>8</v>
      </c>
      <c r="H17" s="25" t="s">
        <v>9</v>
      </c>
      <c r="I17" s="25" t="s">
        <v>10</v>
      </c>
      <c r="L17" s="29"/>
      <c r="M17" s="31" t="s">
        <v>22</v>
      </c>
      <c r="N17" s="32"/>
      <c r="O17" s="32"/>
      <c r="P17" s="32"/>
      <c r="Q17" s="33" t="s">
        <v>8</v>
      </c>
      <c r="R17" s="33" t="s">
        <v>9</v>
      </c>
      <c r="S17" s="30" t="s">
        <v>10</v>
      </c>
    </row>
    <row r="18" spans="2:22" x14ac:dyDescent="0.3">
      <c r="B18" s="12">
        <v>1</v>
      </c>
      <c r="C18" s="38" t="s">
        <v>27</v>
      </c>
      <c r="D18" s="39"/>
      <c r="E18" s="39"/>
      <c r="F18" s="40"/>
      <c r="G18" s="13">
        <v>1</v>
      </c>
      <c r="H18" s="26">
        <v>50</v>
      </c>
      <c r="I18" s="26">
        <f>SUM(H18*G18)</f>
        <v>50</v>
      </c>
      <c r="L18" s="12">
        <v>1</v>
      </c>
      <c r="M18" s="41" t="s">
        <v>33</v>
      </c>
      <c r="N18" s="42"/>
      <c r="O18" s="42"/>
      <c r="P18" s="43"/>
      <c r="Q18" s="18">
        <v>1</v>
      </c>
      <c r="R18" s="34">
        <v>2900</v>
      </c>
      <c r="S18" s="24">
        <f>SUM(R18*Q18)</f>
        <v>2900</v>
      </c>
    </row>
    <row r="19" spans="2:22" x14ac:dyDescent="0.3">
      <c r="B19" s="12">
        <v>2</v>
      </c>
      <c r="C19" s="38" t="s">
        <v>28</v>
      </c>
      <c r="D19" s="39"/>
      <c r="E19" s="39"/>
      <c r="F19" s="40"/>
      <c r="G19" s="13">
        <v>1</v>
      </c>
      <c r="H19" s="26">
        <v>250</v>
      </c>
      <c r="I19" s="26">
        <f t="shared" ref="I19:I27" si="0">SUM(H19*G19)</f>
        <v>250</v>
      </c>
      <c r="L19" s="12">
        <v>2</v>
      </c>
      <c r="M19" s="41"/>
      <c r="N19" s="42"/>
      <c r="O19" s="42"/>
      <c r="P19" s="43"/>
      <c r="Q19" s="18"/>
      <c r="R19" s="34"/>
      <c r="S19" s="24">
        <f t="shared" ref="S19:S27" si="1">SUM(R19*Q19)</f>
        <v>0</v>
      </c>
      <c r="V19" s="35"/>
    </row>
    <row r="20" spans="2:22" x14ac:dyDescent="0.3">
      <c r="B20" s="12">
        <v>3</v>
      </c>
      <c r="C20" s="38" t="s">
        <v>29</v>
      </c>
      <c r="D20" s="39"/>
      <c r="E20" s="39"/>
      <c r="F20" s="40"/>
      <c r="G20" s="13">
        <v>1</v>
      </c>
      <c r="H20" s="26">
        <v>25</v>
      </c>
      <c r="I20" s="26">
        <f t="shared" si="0"/>
        <v>25</v>
      </c>
      <c r="L20" s="12">
        <v>3</v>
      </c>
      <c r="M20" s="41"/>
      <c r="N20" s="42"/>
      <c r="O20" s="42"/>
      <c r="P20" s="43"/>
      <c r="Q20" s="18"/>
      <c r="R20" s="34"/>
      <c r="S20" s="24">
        <f t="shared" si="1"/>
        <v>0</v>
      </c>
    </row>
    <row r="21" spans="2:22" x14ac:dyDescent="0.3">
      <c r="B21" s="12">
        <v>4</v>
      </c>
      <c r="C21" s="38" t="s">
        <v>30</v>
      </c>
      <c r="D21" s="39"/>
      <c r="E21" s="39"/>
      <c r="F21" s="40"/>
      <c r="G21" s="13">
        <v>10</v>
      </c>
      <c r="H21" s="26">
        <v>7</v>
      </c>
      <c r="I21" s="26">
        <f t="shared" si="0"/>
        <v>70</v>
      </c>
      <c r="L21" s="12">
        <v>4</v>
      </c>
      <c r="M21" s="41"/>
      <c r="N21" s="42"/>
      <c r="O21" s="42"/>
      <c r="P21" s="43"/>
      <c r="Q21" s="18"/>
      <c r="R21" s="34"/>
      <c r="S21" s="24">
        <f t="shared" si="1"/>
        <v>0</v>
      </c>
    </row>
    <row r="22" spans="2:22" x14ac:dyDescent="0.3">
      <c r="B22" s="12">
        <v>5</v>
      </c>
      <c r="C22" s="38" t="s">
        <v>31</v>
      </c>
      <c r="D22" s="39"/>
      <c r="E22" s="39"/>
      <c r="F22" s="40"/>
      <c r="G22" s="13">
        <v>1</v>
      </c>
      <c r="H22" s="26">
        <v>961.54</v>
      </c>
      <c r="I22" s="26">
        <f t="shared" si="0"/>
        <v>961.54</v>
      </c>
      <c r="L22" s="12">
        <v>5</v>
      </c>
      <c r="M22" s="41"/>
      <c r="N22" s="42"/>
      <c r="O22" s="42"/>
      <c r="P22" s="43"/>
      <c r="Q22" s="18"/>
      <c r="R22" s="34"/>
      <c r="S22" s="24">
        <f t="shared" si="1"/>
        <v>0</v>
      </c>
    </row>
    <row r="23" spans="2:22" x14ac:dyDescent="0.3">
      <c r="B23" s="12">
        <v>6</v>
      </c>
      <c r="C23" s="38"/>
      <c r="D23" s="39"/>
      <c r="E23" s="39"/>
      <c r="F23" s="40"/>
      <c r="G23" s="13"/>
      <c r="H23" s="26"/>
      <c r="I23" s="26">
        <f t="shared" si="0"/>
        <v>0</v>
      </c>
      <c r="L23" s="12">
        <v>6</v>
      </c>
      <c r="M23" s="41"/>
      <c r="N23" s="42"/>
      <c r="O23" s="42"/>
      <c r="P23" s="43"/>
      <c r="Q23" s="18"/>
      <c r="R23" s="34"/>
      <c r="S23" s="24">
        <f t="shared" si="1"/>
        <v>0</v>
      </c>
    </row>
    <row r="24" spans="2:22" x14ac:dyDescent="0.3">
      <c r="B24" s="12">
        <v>7</v>
      </c>
      <c r="C24" s="38"/>
      <c r="D24" s="39"/>
      <c r="E24" s="39"/>
      <c r="F24" s="40"/>
      <c r="G24" s="13"/>
      <c r="H24" s="26"/>
      <c r="I24" s="26">
        <f t="shared" si="0"/>
        <v>0</v>
      </c>
      <c r="L24" s="12">
        <v>7</v>
      </c>
      <c r="M24" s="41"/>
      <c r="N24" s="42"/>
      <c r="O24" s="42"/>
      <c r="P24" s="43"/>
      <c r="Q24" s="18"/>
      <c r="R24" s="34"/>
      <c r="S24" s="24">
        <f t="shared" si="1"/>
        <v>0</v>
      </c>
    </row>
    <row r="25" spans="2:22" x14ac:dyDescent="0.3">
      <c r="B25" s="12">
        <v>8</v>
      </c>
      <c r="C25" s="38"/>
      <c r="D25" s="39"/>
      <c r="E25" s="39"/>
      <c r="F25" s="40"/>
      <c r="G25" s="13"/>
      <c r="H25" s="26"/>
      <c r="I25" s="26">
        <f t="shared" si="0"/>
        <v>0</v>
      </c>
      <c r="L25" s="12">
        <v>8</v>
      </c>
      <c r="M25" s="41"/>
      <c r="N25" s="42"/>
      <c r="O25" s="42"/>
      <c r="P25" s="43"/>
      <c r="Q25" s="18"/>
      <c r="R25" s="34"/>
      <c r="S25" s="24">
        <f t="shared" si="1"/>
        <v>0</v>
      </c>
    </row>
    <row r="26" spans="2:22" x14ac:dyDescent="0.3">
      <c r="B26" s="12">
        <v>9</v>
      </c>
      <c r="C26" s="38"/>
      <c r="D26" s="39"/>
      <c r="E26" s="39"/>
      <c r="F26" s="40"/>
      <c r="G26" s="13"/>
      <c r="H26" s="26"/>
      <c r="I26" s="26">
        <f t="shared" si="0"/>
        <v>0</v>
      </c>
      <c r="L26" s="12">
        <v>9</v>
      </c>
      <c r="M26" s="41"/>
      <c r="N26" s="42"/>
      <c r="O26" s="42"/>
      <c r="P26" s="43"/>
      <c r="Q26" s="18"/>
      <c r="R26" s="34"/>
      <c r="S26" s="24">
        <f t="shared" si="1"/>
        <v>0</v>
      </c>
    </row>
    <row r="27" spans="2:22" x14ac:dyDescent="0.3">
      <c r="B27" s="12">
        <v>10</v>
      </c>
      <c r="C27" s="38"/>
      <c r="D27" s="39"/>
      <c r="E27" s="39"/>
      <c r="F27" s="40"/>
      <c r="G27" s="13"/>
      <c r="H27" s="26"/>
      <c r="I27" s="26">
        <f t="shared" si="0"/>
        <v>0</v>
      </c>
      <c r="L27" s="12">
        <v>10</v>
      </c>
      <c r="M27" s="41"/>
      <c r="N27" s="42"/>
      <c r="O27" s="42"/>
      <c r="P27" s="43"/>
      <c r="Q27" s="18"/>
      <c r="R27" s="34"/>
      <c r="S27" s="24">
        <f t="shared" si="1"/>
        <v>0</v>
      </c>
    </row>
    <row r="28" spans="2:22" x14ac:dyDescent="0.3">
      <c r="B28" s="61" t="s">
        <v>34</v>
      </c>
    </row>
    <row r="29" spans="2:22" x14ac:dyDescent="0.3">
      <c r="B29" s="44" t="s">
        <v>35</v>
      </c>
      <c r="C29" s="45"/>
      <c r="D29" s="45"/>
      <c r="E29" s="45"/>
      <c r="F29" s="45"/>
      <c r="G29" s="45"/>
      <c r="H29" s="45"/>
      <c r="I29" s="45"/>
      <c r="J29" s="45"/>
      <c r="K29" s="45"/>
      <c r="L29" s="45"/>
      <c r="M29" s="45"/>
      <c r="N29" s="45"/>
      <c r="O29" s="45"/>
      <c r="P29" s="45"/>
      <c r="Q29" s="45"/>
      <c r="R29" s="45"/>
      <c r="S29" s="46"/>
    </row>
    <row r="30" spans="2:22" x14ac:dyDescent="0.3">
      <c r="B30" s="47"/>
      <c r="C30" s="48"/>
      <c r="D30" s="48"/>
      <c r="E30" s="48"/>
      <c r="F30" s="48"/>
      <c r="G30" s="48"/>
      <c r="H30" s="48"/>
      <c r="I30" s="48"/>
      <c r="J30" s="48"/>
      <c r="K30" s="48"/>
      <c r="L30" s="48"/>
      <c r="M30" s="48"/>
      <c r="N30" s="48"/>
      <c r="O30" s="48"/>
      <c r="P30" s="48"/>
      <c r="Q30" s="48"/>
      <c r="R30" s="48"/>
      <c r="S30" s="49"/>
    </row>
    <row r="31" spans="2:22" x14ac:dyDescent="0.3">
      <c r="B31" s="47"/>
      <c r="C31" s="48"/>
      <c r="D31" s="48"/>
      <c r="E31" s="48"/>
      <c r="F31" s="48"/>
      <c r="G31" s="48"/>
      <c r="H31" s="48"/>
      <c r="I31" s="48"/>
      <c r="J31" s="48"/>
      <c r="K31" s="48"/>
      <c r="L31" s="48"/>
      <c r="M31" s="48"/>
      <c r="N31" s="48"/>
      <c r="O31" s="48"/>
      <c r="P31" s="48"/>
      <c r="Q31" s="48"/>
      <c r="R31" s="48"/>
      <c r="S31" s="49"/>
    </row>
    <row r="32" spans="2:22" x14ac:dyDescent="0.3">
      <c r="B32" s="47"/>
      <c r="C32" s="48"/>
      <c r="D32" s="48"/>
      <c r="E32" s="48"/>
      <c r="F32" s="48"/>
      <c r="G32" s="48"/>
      <c r="H32" s="48"/>
      <c r="I32" s="48"/>
      <c r="J32" s="48"/>
      <c r="K32" s="48"/>
      <c r="L32" s="48"/>
      <c r="M32" s="48"/>
      <c r="N32" s="48"/>
      <c r="O32" s="48"/>
      <c r="P32" s="48"/>
      <c r="Q32" s="48"/>
      <c r="R32" s="48"/>
      <c r="S32" s="49"/>
    </row>
    <row r="33" spans="2:19" x14ac:dyDescent="0.3">
      <c r="B33" s="50"/>
      <c r="C33" s="51"/>
      <c r="D33" s="51"/>
      <c r="E33" s="51"/>
      <c r="F33" s="51"/>
      <c r="G33" s="51"/>
      <c r="H33" s="51"/>
      <c r="I33" s="51"/>
      <c r="J33" s="51"/>
      <c r="K33" s="51"/>
      <c r="L33" s="51"/>
      <c r="M33" s="51"/>
      <c r="N33" s="51"/>
      <c r="O33" s="51"/>
      <c r="P33" s="51"/>
      <c r="Q33" s="51"/>
      <c r="R33" s="51"/>
      <c r="S33" s="52"/>
    </row>
  </sheetData>
  <mergeCells count="34">
    <mergeCell ref="C17:F17"/>
    <mergeCell ref="C6:E6"/>
    <mergeCell ref="F6:I6"/>
    <mergeCell ref="C7:E7"/>
    <mergeCell ref="C8:E8"/>
    <mergeCell ref="C9:E9"/>
    <mergeCell ref="C10:E10"/>
    <mergeCell ref="M10:Q10"/>
    <mergeCell ref="C11:E11"/>
    <mergeCell ref="C12:E12"/>
    <mergeCell ref="C15:E15"/>
    <mergeCell ref="C16:E16"/>
    <mergeCell ref="C18:F18"/>
    <mergeCell ref="M18:P18"/>
    <mergeCell ref="C19:F19"/>
    <mergeCell ref="M19:P19"/>
    <mergeCell ref="C20:F20"/>
    <mergeCell ref="M20:P20"/>
    <mergeCell ref="C27:F27"/>
    <mergeCell ref="M27:P27"/>
    <mergeCell ref="C14:F14"/>
    <mergeCell ref="B29:S33"/>
    <mergeCell ref="C24:F24"/>
    <mergeCell ref="M24:P24"/>
    <mergeCell ref="C25:F25"/>
    <mergeCell ref="M25:P25"/>
    <mergeCell ref="C26:F26"/>
    <mergeCell ref="M26:P26"/>
    <mergeCell ref="C21:F21"/>
    <mergeCell ref="M21:P21"/>
    <mergeCell ref="C22:F22"/>
    <mergeCell ref="M22:P22"/>
    <mergeCell ref="C23:F23"/>
    <mergeCell ref="M23:P23"/>
  </mergeCells>
  <phoneticPr fontId="3"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Template</vt:lpstr>
      <vt:lpstr>Example 1</vt:lpstr>
      <vt:lpstr>Example 2</vt:lpstr>
      <vt:lpstr>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Cumiskey</dc:creator>
  <cp:lastModifiedBy>Andrew Cumiskey</cp:lastModifiedBy>
  <dcterms:created xsi:type="dcterms:W3CDTF">2020-09-20T16:38:50Z</dcterms:created>
  <dcterms:modified xsi:type="dcterms:W3CDTF">2020-09-21T21:53:55Z</dcterms:modified>
</cp:coreProperties>
</file>