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tctrainingcouk-my.sharepoint.com/personal/info_atctraining_co_uk/Documents/Futurelearn/"/>
    </mc:Choice>
  </mc:AlternateContent>
  <xr:revisionPtr revIDLastSave="17" documentId="8_{1AC9A537-56DD-42AF-9548-55BAD39894F9}" xr6:coauthVersionLast="45" xr6:coauthVersionMax="45" xr10:uidLastSave="{EBB2044C-1A00-4F4A-AAFF-CDC41F24CEC8}"/>
  <bookViews>
    <workbookView xWindow="-28920" yWindow="-120" windowWidth="29040" windowHeight="15840" xr2:uid="{58F11C14-8A2F-474D-9648-251A9EC001B1}"/>
  </bookViews>
  <sheets>
    <sheet name="Need vs Actual" sheetId="1" r:id="rId1"/>
    <sheet name="Staff Survey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6" i="3" l="1"/>
  <c r="AW7" i="3"/>
  <c r="AW8" i="3"/>
  <c r="AW9" i="3"/>
  <c r="AW10" i="3"/>
  <c r="AW11" i="3"/>
  <c r="AW12" i="3"/>
  <c r="AW13" i="3"/>
  <c r="AW14" i="3"/>
  <c r="AW15" i="3"/>
  <c r="AW16" i="3"/>
  <c r="AW17" i="3"/>
  <c r="AW18" i="3"/>
  <c r="AW19" i="3"/>
  <c r="AW20" i="3"/>
  <c r="AW5" i="3"/>
  <c r="E26" i="1"/>
  <c r="E27" i="1"/>
  <c r="I24" i="1"/>
  <c r="I18" i="1"/>
  <c r="I12" i="1"/>
  <c r="F12" i="1"/>
  <c r="F13" i="1"/>
  <c r="H13" i="1" s="1"/>
  <c r="J13" i="1" s="1"/>
  <c r="F14" i="1"/>
  <c r="H14" i="1" s="1"/>
  <c r="J14" i="1" s="1"/>
  <c r="F15" i="1"/>
  <c r="H15" i="1" s="1"/>
  <c r="J15" i="1" s="1"/>
  <c r="F16" i="1"/>
  <c r="H16" i="1" s="1"/>
  <c r="J16" i="1" s="1"/>
  <c r="F17" i="1"/>
  <c r="H17" i="1" s="1"/>
  <c r="J17" i="1" s="1"/>
  <c r="F18" i="1"/>
  <c r="F19" i="1"/>
  <c r="H19" i="1" s="1"/>
  <c r="J19" i="1" s="1"/>
  <c r="F20" i="1"/>
  <c r="H20" i="1" s="1"/>
  <c r="J20" i="1" s="1"/>
  <c r="F21" i="1"/>
  <c r="H21" i="1" s="1"/>
  <c r="J21" i="1" s="1"/>
  <c r="F22" i="1"/>
  <c r="H22" i="1" s="1"/>
  <c r="J22" i="1" s="1"/>
  <c r="F23" i="1"/>
  <c r="H23" i="1" s="1"/>
  <c r="J23" i="1" s="1"/>
  <c r="F24" i="1"/>
  <c r="F25" i="1"/>
  <c r="H25" i="1" s="1"/>
  <c r="J25" i="1" s="1"/>
  <c r="F26" i="1"/>
  <c r="H26" i="1" s="1"/>
  <c r="J26" i="1" s="1"/>
  <c r="F27" i="1"/>
  <c r="H27" i="1" s="1"/>
  <c r="J27" i="1" s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12" i="1"/>
  <c r="H24" i="1" l="1"/>
  <c r="J24" i="1" s="1"/>
  <c r="H18" i="1"/>
  <c r="J18" i="1" s="1"/>
  <c r="H12" i="1"/>
  <c r="J12" i="1" s="1"/>
  <c r="J9" i="1" l="1"/>
</calcChain>
</file>

<file path=xl/sharedStrings.xml><?xml version="1.0" encoding="utf-8"?>
<sst xmlns="http://schemas.openxmlformats.org/spreadsheetml/2006/main" count="409" uniqueCount="76">
  <si>
    <t>Manage existing customer bookings</t>
  </si>
  <si>
    <t>Sales - create new bookings</t>
  </si>
  <si>
    <t>Deal with customer complaints</t>
  </si>
  <si>
    <t>Issue refunds</t>
  </si>
  <si>
    <t>Access booking details and interpret itinerary</t>
  </si>
  <si>
    <t>View flight, hotel and car hire details</t>
  </si>
  <si>
    <t>Send booking confirmation to passenger via email and text</t>
  </si>
  <si>
    <t>Request special assistance (wheelchairs, connected rooms etc.)</t>
  </si>
  <si>
    <t>Provide information on airport and hotel check-in</t>
  </si>
  <si>
    <t>Sell package holidays</t>
  </si>
  <si>
    <t>Sell add-on items such as travel insurance</t>
  </si>
  <si>
    <t>Sell upgrades such as extra leg room seats, upgraded rooms etc.</t>
  </si>
  <si>
    <t>Sell flight only products</t>
  </si>
  <si>
    <t>Sell hotel and car hireproducts</t>
  </si>
  <si>
    <t>Escalations</t>
  </si>
  <si>
    <t>Debt recovery</t>
  </si>
  <si>
    <t>TASK</t>
  </si>
  <si>
    <t>Training Need</t>
  </si>
  <si>
    <t>Length of Training (hrs)</t>
  </si>
  <si>
    <t>Amount requiring training</t>
  </si>
  <si>
    <t>Estimated training hours</t>
  </si>
  <si>
    <t>Holiday Call Centre Example</t>
  </si>
  <si>
    <t>Enter % in this column</t>
  </si>
  <si>
    <t>Enter no. of staff trained in this column</t>
  </si>
  <si>
    <t>Total employees</t>
  </si>
  <si>
    <t xml:space="preserve"> Training required (hrs)</t>
  </si>
  <si>
    <t>Trained</t>
  </si>
  <si>
    <t>Required</t>
  </si>
  <si>
    <t>Y</t>
  </si>
  <si>
    <t>Total</t>
  </si>
  <si>
    <t>Employee Name 1</t>
  </si>
  <si>
    <t>Employee Name 2</t>
  </si>
  <si>
    <t>Employee Name 3</t>
  </si>
  <si>
    <t>Employee Name 4</t>
  </si>
  <si>
    <t>Employee Name 5</t>
  </si>
  <si>
    <t>Employee Name 6</t>
  </si>
  <si>
    <t>Employee Name 7</t>
  </si>
  <si>
    <t>Employee Name 8</t>
  </si>
  <si>
    <t>Employee Name 9</t>
  </si>
  <si>
    <t>Employee Name 10</t>
  </si>
  <si>
    <t>Employee Name 11</t>
  </si>
  <si>
    <t>Employee Name 12</t>
  </si>
  <si>
    <t>Employee Name 13</t>
  </si>
  <si>
    <t>Employee Name 14</t>
  </si>
  <si>
    <t>Employee Name 15</t>
  </si>
  <si>
    <t>Employee Name 16</t>
  </si>
  <si>
    <t>Employee Name 17</t>
  </si>
  <si>
    <t>Employee Name 18</t>
  </si>
  <si>
    <t>Employee Name 19</t>
  </si>
  <si>
    <t>Employee Name 20</t>
  </si>
  <si>
    <t>Employee Name 21</t>
  </si>
  <si>
    <t>Employee Name 22</t>
  </si>
  <si>
    <t>Employee Name 23</t>
  </si>
  <si>
    <t>Employee Name 24</t>
  </si>
  <si>
    <t>Employee Name 25</t>
  </si>
  <si>
    <t>Employee Name 26</t>
  </si>
  <si>
    <t>Employee Name 27</t>
  </si>
  <si>
    <t>Employee Name 28</t>
  </si>
  <si>
    <t>Employee Name 29</t>
  </si>
  <si>
    <t>Employee Name 30</t>
  </si>
  <si>
    <t>Employee Name 31</t>
  </si>
  <si>
    <t>Employee Name 32</t>
  </si>
  <si>
    <t>Employee Name 33</t>
  </si>
  <si>
    <t>Employee Name 34</t>
  </si>
  <si>
    <t>Employee Name 35</t>
  </si>
  <si>
    <t>Employee Name 36</t>
  </si>
  <si>
    <t>Employee Name 37</t>
  </si>
  <si>
    <t>Employee Name 38</t>
  </si>
  <si>
    <t>Employee Name 39</t>
  </si>
  <si>
    <t>Employee Name 40</t>
  </si>
  <si>
    <t>Employee Name 41</t>
  </si>
  <si>
    <t>Employee Name 42</t>
  </si>
  <si>
    <t>Employee Name 43</t>
  </si>
  <si>
    <t>Employee Name 44</t>
  </si>
  <si>
    <t>Employee Name 45</t>
  </si>
  <si>
    <t>Employee Name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</si>
</sst>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0" fillId="2" borderId="0" xfId="0" applyFill="1"/>
    <xf numFmtId="9" fontId="0" fillId="2" borderId="0" xfId="1" applyFont="1" applyFill="1"/>
    <xf numFmtId="0" fontId="0" fillId="2" borderId="0" xfId="0" applyFill="1" applyBorder="1"/>
    <xf numFmtId="0" fontId="0" fillId="2" borderId="0" xfId="1" applyNumberFormat="1" applyFont="1" applyFill="1"/>
    <xf numFmtId="0" fontId="0" fillId="2" borderId="2" xfId="0" applyFill="1" applyBorder="1"/>
    <xf numFmtId="0" fontId="3" fillId="2" borderId="3" xfId="0" applyFont="1" applyFill="1" applyBorder="1" applyAlignment="1">
      <alignment horizontal="left" vertical="center"/>
    </xf>
    <xf numFmtId="0" fontId="0" fillId="2" borderId="3" xfId="0" applyFill="1" applyBorder="1"/>
    <xf numFmtId="9" fontId="0" fillId="2" borderId="3" xfId="1" applyFont="1" applyFill="1" applyBorder="1"/>
    <xf numFmtId="0" fontId="0" fillId="2" borderId="3" xfId="1" applyNumberFormat="1" applyFont="1" applyFill="1" applyBorder="1"/>
    <xf numFmtId="0" fontId="0" fillId="2" borderId="4" xfId="0" applyFill="1" applyBorder="1"/>
    <xf numFmtId="0" fontId="0" fillId="2" borderId="5" xfId="0" applyFill="1" applyBorder="1"/>
    <xf numFmtId="0" fontId="3" fillId="2" borderId="0" xfId="0" applyFont="1" applyFill="1" applyBorder="1" applyAlignment="1">
      <alignment horizontal="left" vertical="center"/>
    </xf>
    <xf numFmtId="9" fontId="0" fillId="2" borderId="0" xfId="1" applyFont="1" applyFill="1" applyBorder="1"/>
    <xf numFmtId="0" fontId="0" fillId="2" borderId="0" xfId="1" applyNumberFormat="1" applyFont="1" applyFill="1" applyBorder="1"/>
    <xf numFmtId="0" fontId="0" fillId="2" borderId="6" xfId="0" applyFill="1" applyBorder="1"/>
    <xf numFmtId="9" fontId="2" fillId="2" borderId="0" xfId="1" applyFont="1" applyFill="1" applyBorder="1" applyAlignment="1">
      <alignment horizontal="center" vertical="center" wrapText="1"/>
    </xf>
    <xf numFmtId="0" fontId="0" fillId="2" borderId="7" xfId="0" applyFill="1" applyBorder="1"/>
    <xf numFmtId="0" fontId="0" fillId="2" borderId="8" xfId="0" applyFill="1" applyBorder="1"/>
    <xf numFmtId="9" fontId="0" fillId="2" borderId="8" xfId="1" applyFont="1" applyFill="1" applyBorder="1"/>
    <xf numFmtId="0" fontId="0" fillId="2" borderId="8" xfId="1" applyNumberFormat="1" applyFont="1" applyFill="1" applyBorder="1"/>
    <xf numFmtId="0" fontId="0" fillId="2" borderId="9" xfId="0" applyFill="1" applyBorder="1"/>
    <xf numFmtId="9" fontId="2" fillId="2" borderId="0" xfId="1" applyFont="1" applyFill="1" applyBorder="1" applyAlignment="1">
      <alignment horizontal="right"/>
    </xf>
    <xf numFmtId="9" fontId="2" fillId="2" borderId="0" xfId="1" applyFont="1" applyFill="1" applyBorder="1" applyAlignment="1">
      <alignment horizontal="right"/>
    </xf>
    <xf numFmtId="0" fontId="2" fillId="2" borderId="0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0" fillId="3" borderId="0" xfId="1" applyNumberFormat="1" applyFont="1" applyFill="1" applyBorder="1" applyAlignment="1" applyProtection="1">
      <alignment horizontal="center"/>
      <protection locked="0"/>
    </xf>
    <xf numFmtId="0" fontId="0" fillId="3" borderId="0" xfId="1" applyNumberFormat="1" applyFont="1" applyFill="1" applyBorder="1" applyProtection="1">
      <protection locked="0"/>
    </xf>
    <xf numFmtId="0" fontId="2" fillId="3" borderId="0" xfId="0" applyFont="1" applyFill="1" applyBorder="1" applyProtection="1"/>
    <xf numFmtId="9" fontId="2" fillId="4" borderId="11" xfId="1" applyFont="1" applyFill="1" applyBorder="1" applyAlignment="1">
      <alignment horizontal="center" vertical="center" wrapText="1"/>
    </xf>
    <xf numFmtId="9" fontId="2" fillId="4" borderId="12" xfId="1" applyFont="1" applyFill="1" applyBorder="1" applyAlignment="1">
      <alignment horizontal="center" vertical="center" wrapText="1"/>
    </xf>
    <xf numFmtId="9" fontId="0" fillId="2" borderId="13" xfId="1" applyFont="1" applyFill="1" applyBorder="1" applyAlignment="1">
      <alignment horizontal="center"/>
    </xf>
    <xf numFmtId="0" fontId="0" fillId="2" borderId="14" xfId="1" applyNumberFormat="1" applyFont="1" applyFill="1" applyBorder="1" applyAlignment="1" applyProtection="1">
      <alignment horizontal="center"/>
      <protection locked="0"/>
    </xf>
    <xf numFmtId="9" fontId="0" fillId="2" borderId="15" xfId="1" applyFont="1" applyFill="1" applyBorder="1" applyAlignment="1">
      <alignment horizontal="center"/>
    </xf>
    <xf numFmtId="0" fontId="0" fillId="2" borderId="16" xfId="1" applyNumberFormat="1" applyFont="1" applyFill="1" applyBorder="1" applyAlignment="1" applyProtection="1">
      <alignment horizontal="center"/>
      <protection locked="0"/>
    </xf>
    <xf numFmtId="9" fontId="0" fillId="2" borderId="13" xfId="1" applyFont="1" applyFill="1" applyBorder="1" applyAlignment="1" applyProtection="1">
      <alignment horizontal="center"/>
      <protection locked="0"/>
    </xf>
    <xf numFmtId="0" fontId="0" fillId="2" borderId="14" xfId="1" applyNumberFormat="1" applyFont="1" applyFill="1" applyBorder="1" applyAlignment="1">
      <alignment horizontal="center"/>
    </xf>
    <xf numFmtId="9" fontId="0" fillId="2" borderId="15" xfId="1" applyFont="1" applyFill="1" applyBorder="1" applyAlignment="1" applyProtection="1">
      <alignment horizontal="center"/>
      <protection locked="0"/>
    </xf>
    <xf numFmtId="0" fontId="0" fillId="2" borderId="16" xfId="1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" fillId="4" borderId="17" xfId="0" applyFont="1" applyFill="1" applyBorder="1" applyAlignment="1">
      <alignment horizontal="center" vertical="center"/>
    </xf>
    <xf numFmtId="1" fontId="0" fillId="2" borderId="18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2" fillId="4" borderId="20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2" borderId="22" xfId="0" applyFont="1" applyFill="1" applyBorder="1"/>
    <xf numFmtId="0" fontId="0" fillId="2" borderId="14" xfId="0" applyFill="1" applyBorder="1" applyAlignment="1">
      <alignment horizontal="center"/>
    </xf>
    <xf numFmtId="0" fontId="0" fillId="2" borderId="22" xfId="0" applyFill="1" applyBorder="1"/>
    <xf numFmtId="0" fontId="0" fillId="2" borderId="15" xfId="0" applyFill="1" applyBorder="1"/>
    <xf numFmtId="0" fontId="0" fillId="2" borderId="23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2" fillId="4" borderId="21" xfId="0" applyFont="1" applyFill="1" applyBorder="1" applyAlignment="1">
      <alignment horizontal="center" vertical="center" wrapText="1"/>
    </xf>
    <xf numFmtId="0" fontId="0" fillId="2" borderId="24" xfId="0" applyFill="1" applyBorder="1"/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4" borderId="25" xfId="0" applyFill="1" applyBorder="1" applyAlignment="1">
      <alignment textRotation="90"/>
    </xf>
    <xf numFmtId="0" fontId="0" fillId="4" borderId="12" xfId="0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BE0E9-C85B-423F-8FDF-F1EB6D736CA6}">
  <dimension ref="B4:K33"/>
  <sheetViews>
    <sheetView tabSelected="1" topLeftCell="A2" zoomScale="120" zoomScaleNormal="120" workbookViewId="0">
      <selection activeCell="N11" sqref="N11"/>
    </sheetView>
  </sheetViews>
  <sheetFormatPr defaultRowHeight="15" x14ac:dyDescent="0.25"/>
  <cols>
    <col min="1" max="1" width="4" style="1" customWidth="1"/>
    <col min="2" max="2" width="9.140625" style="1"/>
    <col min="3" max="3" width="60.85546875" style="1" customWidth="1"/>
    <col min="4" max="4" width="13.140625" style="2" customWidth="1"/>
    <col min="5" max="5" width="12.42578125" style="4" customWidth="1"/>
    <col min="6" max="6" width="11.85546875" style="1" customWidth="1"/>
    <col min="7" max="7" width="11.5703125" style="2" customWidth="1"/>
    <col min="8" max="8" width="14.42578125" style="1" customWidth="1"/>
    <col min="9" max="9" width="15.85546875" style="1" customWidth="1"/>
    <col min="10" max="10" width="14.85546875" style="1" customWidth="1"/>
    <col min="11" max="16384" width="9.140625" style="1"/>
  </cols>
  <sheetData>
    <row r="4" spans="2:11" ht="15.75" thickBot="1" x14ac:dyDescent="0.3"/>
    <row r="5" spans="2:11" x14ac:dyDescent="0.25">
      <c r="B5" s="5"/>
      <c r="C5" s="6" t="s">
        <v>21</v>
      </c>
      <c r="D5" s="8"/>
      <c r="E5" s="9"/>
      <c r="F5" s="7"/>
      <c r="G5" s="8"/>
      <c r="H5" s="7"/>
      <c r="I5" s="7"/>
      <c r="J5" s="7"/>
      <c r="K5" s="10"/>
    </row>
    <row r="6" spans="2:11" x14ac:dyDescent="0.25">
      <c r="B6" s="11"/>
      <c r="C6" s="12"/>
      <c r="D6" s="13"/>
      <c r="E6" s="14"/>
      <c r="F6" s="3"/>
      <c r="G6" s="13"/>
      <c r="H6" s="3"/>
      <c r="I6" s="3"/>
      <c r="J6" s="3"/>
      <c r="K6" s="15"/>
    </row>
    <row r="7" spans="2:11" x14ac:dyDescent="0.25">
      <c r="B7" s="11"/>
      <c r="C7" s="12"/>
      <c r="D7" s="22" t="s">
        <v>24</v>
      </c>
      <c r="E7" s="22"/>
      <c r="F7" s="22"/>
      <c r="G7" s="27">
        <v>46</v>
      </c>
      <c r="H7" s="3"/>
      <c r="I7" s="3"/>
      <c r="J7" s="3"/>
      <c r="K7" s="15"/>
    </row>
    <row r="8" spans="2:11" x14ac:dyDescent="0.25">
      <c r="B8" s="11"/>
      <c r="C8" s="3"/>
      <c r="D8" s="23"/>
      <c r="E8" s="24"/>
      <c r="F8" s="25"/>
      <c r="G8" s="14"/>
      <c r="H8" s="3"/>
      <c r="I8" s="3"/>
      <c r="J8" s="3"/>
      <c r="K8" s="15"/>
    </row>
    <row r="9" spans="2:11" x14ac:dyDescent="0.25">
      <c r="B9" s="11"/>
      <c r="C9" s="3"/>
      <c r="D9" s="26" t="s">
        <v>19</v>
      </c>
      <c r="E9" s="26"/>
      <c r="F9" s="26"/>
      <c r="G9" s="28"/>
      <c r="H9" s="26" t="s">
        <v>20</v>
      </c>
      <c r="I9" s="26"/>
      <c r="J9" s="29">
        <f>SUM(J12:J27)</f>
        <v>594</v>
      </c>
      <c r="K9" s="15"/>
    </row>
    <row r="10" spans="2:11" ht="15.75" thickBot="1" x14ac:dyDescent="0.3">
      <c r="B10" s="11"/>
      <c r="C10" s="3"/>
      <c r="D10" s="23"/>
      <c r="E10" s="24"/>
      <c r="F10" s="25"/>
      <c r="G10" s="13"/>
      <c r="H10" s="3"/>
      <c r="I10" s="3"/>
      <c r="J10" s="3"/>
      <c r="K10" s="15"/>
    </row>
    <row r="11" spans="2:11" ht="33" customHeight="1" x14ac:dyDescent="0.25">
      <c r="B11" s="11"/>
      <c r="C11" s="44" t="s">
        <v>16</v>
      </c>
      <c r="D11" s="30" t="s">
        <v>27</v>
      </c>
      <c r="E11" s="31"/>
      <c r="F11" s="30" t="s">
        <v>26</v>
      </c>
      <c r="G11" s="31"/>
      <c r="H11" s="41" t="s">
        <v>17</v>
      </c>
      <c r="I11" s="52" t="s">
        <v>18</v>
      </c>
      <c r="J11" s="45" t="s">
        <v>25</v>
      </c>
      <c r="K11" s="15"/>
    </row>
    <row r="12" spans="2:11" x14ac:dyDescent="0.25">
      <c r="B12" s="11"/>
      <c r="C12" s="46" t="s">
        <v>0</v>
      </c>
      <c r="D12" s="36">
        <v>0.5</v>
      </c>
      <c r="E12" s="37">
        <f>IF(D12="","",SUM($G$7*D12))</f>
        <v>23</v>
      </c>
      <c r="F12" s="32">
        <f t="shared" ref="F12:F27" si="0">IF(G12="","",SUM(G12/$G$7))</f>
        <v>0.56521739130434778</v>
      </c>
      <c r="G12" s="33">
        <v>26</v>
      </c>
      <c r="H12" s="42" t="str">
        <f>IF(F12&gt;=D12,"",E12-G12)</f>
        <v/>
      </c>
      <c r="I12" s="40">
        <f>SUM(I13:I17)</f>
        <v>10</v>
      </c>
      <c r="J12" s="47" t="str">
        <f>IFERROR(SUM(H12*I12),"")</f>
        <v/>
      </c>
      <c r="K12" s="15"/>
    </row>
    <row r="13" spans="2:11" x14ac:dyDescent="0.25">
      <c r="B13" s="11"/>
      <c r="C13" s="48" t="s">
        <v>4</v>
      </c>
      <c r="D13" s="36"/>
      <c r="E13" s="37" t="str">
        <f t="shared" ref="E13:E27" si="1">IF(D13="","",SUM($G$7*D13))</f>
        <v/>
      </c>
      <c r="F13" s="32" t="str">
        <f t="shared" si="0"/>
        <v/>
      </c>
      <c r="G13" s="33"/>
      <c r="H13" s="42" t="str">
        <f t="shared" ref="H13:H27" si="2">IF(F13&gt;=D13,"",E13-G13)</f>
        <v/>
      </c>
      <c r="I13" s="40">
        <v>1</v>
      </c>
      <c r="J13" s="47" t="str">
        <f t="shared" ref="J13:J27" si="3">IFERROR(SUM(H13*I13),"")</f>
        <v/>
      </c>
      <c r="K13" s="15"/>
    </row>
    <row r="14" spans="2:11" x14ac:dyDescent="0.25">
      <c r="B14" s="11"/>
      <c r="C14" s="48" t="s">
        <v>5</v>
      </c>
      <c r="D14" s="36"/>
      <c r="E14" s="37" t="str">
        <f t="shared" si="1"/>
        <v/>
      </c>
      <c r="F14" s="32" t="str">
        <f t="shared" si="0"/>
        <v/>
      </c>
      <c r="G14" s="33"/>
      <c r="H14" s="42" t="str">
        <f t="shared" si="2"/>
        <v/>
      </c>
      <c r="I14" s="40">
        <v>2</v>
      </c>
      <c r="J14" s="47" t="str">
        <f t="shared" si="3"/>
        <v/>
      </c>
      <c r="K14" s="15"/>
    </row>
    <row r="15" spans="2:11" x14ac:dyDescent="0.25">
      <c r="B15" s="11"/>
      <c r="C15" s="48" t="s">
        <v>6</v>
      </c>
      <c r="D15" s="36"/>
      <c r="E15" s="37" t="str">
        <f t="shared" si="1"/>
        <v/>
      </c>
      <c r="F15" s="32" t="str">
        <f t="shared" si="0"/>
        <v/>
      </c>
      <c r="G15" s="33"/>
      <c r="H15" s="42" t="str">
        <f t="shared" si="2"/>
        <v/>
      </c>
      <c r="I15" s="40">
        <v>1</v>
      </c>
      <c r="J15" s="47" t="str">
        <f t="shared" si="3"/>
        <v/>
      </c>
      <c r="K15" s="15"/>
    </row>
    <row r="16" spans="2:11" x14ac:dyDescent="0.25">
      <c r="B16" s="11"/>
      <c r="C16" s="48" t="s">
        <v>7</v>
      </c>
      <c r="D16" s="36"/>
      <c r="E16" s="37" t="str">
        <f t="shared" si="1"/>
        <v/>
      </c>
      <c r="F16" s="32" t="str">
        <f t="shared" si="0"/>
        <v/>
      </c>
      <c r="G16" s="33"/>
      <c r="H16" s="42" t="str">
        <f t="shared" si="2"/>
        <v/>
      </c>
      <c r="I16" s="40">
        <v>3</v>
      </c>
      <c r="J16" s="47" t="str">
        <f t="shared" si="3"/>
        <v/>
      </c>
      <c r="K16" s="15"/>
    </row>
    <row r="17" spans="2:11" x14ac:dyDescent="0.25">
      <c r="B17" s="11"/>
      <c r="C17" s="48" t="s">
        <v>8</v>
      </c>
      <c r="D17" s="36"/>
      <c r="E17" s="37" t="str">
        <f t="shared" si="1"/>
        <v/>
      </c>
      <c r="F17" s="32" t="str">
        <f t="shared" si="0"/>
        <v/>
      </c>
      <c r="G17" s="33"/>
      <c r="H17" s="42" t="str">
        <f t="shared" si="2"/>
        <v/>
      </c>
      <c r="I17" s="40">
        <v>3</v>
      </c>
      <c r="J17" s="47" t="str">
        <f t="shared" si="3"/>
        <v/>
      </c>
      <c r="K17" s="15"/>
    </row>
    <row r="18" spans="2:11" x14ac:dyDescent="0.25">
      <c r="B18" s="11"/>
      <c r="C18" s="46" t="s">
        <v>1</v>
      </c>
      <c r="D18" s="36">
        <v>0.75</v>
      </c>
      <c r="E18" s="37">
        <f t="shared" si="1"/>
        <v>34.5</v>
      </c>
      <c r="F18" s="32">
        <f t="shared" si="0"/>
        <v>0.47826086956521741</v>
      </c>
      <c r="G18" s="33">
        <v>22</v>
      </c>
      <c r="H18" s="42">
        <f t="shared" si="2"/>
        <v>12.5</v>
      </c>
      <c r="I18" s="40">
        <f>SUM(I19:I23)</f>
        <v>36</v>
      </c>
      <c r="J18" s="47">
        <f t="shared" si="3"/>
        <v>450</v>
      </c>
      <c r="K18" s="15"/>
    </row>
    <row r="19" spans="2:11" x14ac:dyDescent="0.25">
      <c r="B19" s="11"/>
      <c r="C19" s="48" t="s">
        <v>12</v>
      </c>
      <c r="D19" s="36"/>
      <c r="E19" s="37" t="str">
        <f t="shared" si="1"/>
        <v/>
      </c>
      <c r="F19" s="32" t="str">
        <f t="shared" si="0"/>
        <v/>
      </c>
      <c r="G19" s="33"/>
      <c r="H19" s="42" t="str">
        <f t="shared" si="2"/>
        <v/>
      </c>
      <c r="I19" s="40">
        <v>8</v>
      </c>
      <c r="J19" s="47" t="str">
        <f t="shared" si="3"/>
        <v/>
      </c>
      <c r="K19" s="15"/>
    </row>
    <row r="20" spans="2:11" x14ac:dyDescent="0.25">
      <c r="B20" s="11"/>
      <c r="C20" s="48" t="s">
        <v>13</v>
      </c>
      <c r="D20" s="36"/>
      <c r="E20" s="37" t="str">
        <f t="shared" si="1"/>
        <v/>
      </c>
      <c r="F20" s="32" t="str">
        <f t="shared" si="0"/>
        <v/>
      </c>
      <c r="G20" s="33"/>
      <c r="H20" s="42" t="str">
        <f t="shared" si="2"/>
        <v/>
      </c>
      <c r="I20" s="40">
        <v>8</v>
      </c>
      <c r="J20" s="47" t="str">
        <f t="shared" si="3"/>
        <v/>
      </c>
      <c r="K20" s="15"/>
    </row>
    <row r="21" spans="2:11" x14ac:dyDescent="0.25">
      <c r="B21" s="11"/>
      <c r="C21" s="48" t="s">
        <v>9</v>
      </c>
      <c r="D21" s="36"/>
      <c r="E21" s="37" t="str">
        <f t="shared" si="1"/>
        <v/>
      </c>
      <c r="F21" s="32" t="str">
        <f t="shared" si="0"/>
        <v/>
      </c>
      <c r="G21" s="33"/>
      <c r="H21" s="42" t="str">
        <f t="shared" si="2"/>
        <v/>
      </c>
      <c r="I21" s="40">
        <v>8</v>
      </c>
      <c r="J21" s="47" t="str">
        <f t="shared" si="3"/>
        <v/>
      </c>
      <c r="K21" s="15"/>
    </row>
    <row r="22" spans="2:11" x14ac:dyDescent="0.25">
      <c r="B22" s="11"/>
      <c r="C22" s="48" t="s">
        <v>10</v>
      </c>
      <c r="D22" s="36"/>
      <c r="E22" s="37" t="str">
        <f t="shared" si="1"/>
        <v/>
      </c>
      <c r="F22" s="32" t="str">
        <f t="shared" si="0"/>
        <v/>
      </c>
      <c r="G22" s="33"/>
      <c r="H22" s="42" t="str">
        <f t="shared" si="2"/>
        <v/>
      </c>
      <c r="I22" s="40">
        <v>8</v>
      </c>
      <c r="J22" s="47" t="str">
        <f t="shared" si="3"/>
        <v/>
      </c>
      <c r="K22" s="15"/>
    </row>
    <row r="23" spans="2:11" x14ac:dyDescent="0.25">
      <c r="B23" s="11"/>
      <c r="C23" s="48" t="s">
        <v>11</v>
      </c>
      <c r="D23" s="36"/>
      <c r="E23" s="37" t="str">
        <f t="shared" si="1"/>
        <v/>
      </c>
      <c r="F23" s="32" t="str">
        <f t="shared" si="0"/>
        <v/>
      </c>
      <c r="G23" s="33"/>
      <c r="H23" s="42" t="str">
        <f t="shared" si="2"/>
        <v/>
      </c>
      <c r="I23" s="40">
        <v>4</v>
      </c>
      <c r="J23" s="47" t="str">
        <f t="shared" si="3"/>
        <v/>
      </c>
      <c r="K23" s="15"/>
    </row>
    <row r="24" spans="2:11" x14ac:dyDescent="0.25">
      <c r="B24" s="11"/>
      <c r="C24" s="46" t="s">
        <v>14</v>
      </c>
      <c r="D24" s="36">
        <v>0.25</v>
      </c>
      <c r="E24" s="37">
        <f t="shared" si="1"/>
        <v>11.5</v>
      </c>
      <c r="F24" s="32">
        <f t="shared" si="0"/>
        <v>0.15217391304347827</v>
      </c>
      <c r="G24" s="33">
        <v>7</v>
      </c>
      <c r="H24" s="42">
        <f t="shared" si="2"/>
        <v>4.5</v>
      </c>
      <c r="I24" s="40">
        <f>SUM(I25:I27)</f>
        <v>32</v>
      </c>
      <c r="J24" s="47">
        <f t="shared" si="3"/>
        <v>144</v>
      </c>
      <c r="K24" s="15"/>
    </row>
    <row r="25" spans="2:11" x14ac:dyDescent="0.25">
      <c r="B25" s="11"/>
      <c r="C25" s="48" t="s">
        <v>2</v>
      </c>
      <c r="D25" s="36"/>
      <c r="E25" s="37" t="str">
        <f t="shared" si="1"/>
        <v/>
      </c>
      <c r="F25" s="32" t="str">
        <f t="shared" si="0"/>
        <v/>
      </c>
      <c r="G25" s="33"/>
      <c r="H25" s="42" t="str">
        <f t="shared" si="2"/>
        <v/>
      </c>
      <c r="I25" s="40">
        <v>16</v>
      </c>
      <c r="J25" s="47" t="str">
        <f t="shared" si="3"/>
        <v/>
      </c>
      <c r="K25" s="15"/>
    </row>
    <row r="26" spans="2:11" x14ac:dyDescent="0.25">
      <c r="B26" s="11"/>
      <c r="C26" s="48" t="s">
        <v>3</v>
      </c>
      <c r="D26" s="36"/>
      <c r="E26" s="37" t="str">
        <f t="shared" si="1"/>
        <v/>
      </c>
      <c r="F26" s="32" t="str">
        <f t="shared" si="0"/>
        <v/>
      </c>
      <c r="G26" s="33"/>
      <c r="H26" s="42" t="str">
        <f t="shared" si="2"/>
        <v/>
      </c>
      <c r="I26" s="40">
        <v>8</v>
      </c>
      <c r="J26" s="47" t="str">
        <f t="shared" si="3"/>
        <v/>
      </c>
      <c r="K26" s="15"/>
    </row>
    <row r="27" spans="2:11" ht="15.75" thickBot="1" x14ac:dyDescent="0.3">
      <c r="B27" s="11"/>
      <c r="C27" s="49" t="s">
        <v>15</v>
      </c>
      <c r="D27" s="38"/>
      <c r="E27" s="39" t="str">
        <f t="shared" si="1"/>
        <v/>
      </c>
      <c r="F27" s="34" t="str">
        <f t="shared" si="0"/>
        <v/>
      </c>
      <c r="G27" s="35"/>
      <c r="H27" s="43" t="str">
        <f t="shared" si="2"/>
        <v/>
      </c>
      <c r="I27" s="50">
        <v>8</v>
      </c>
      <c r="J27" s="51" t="str">
        <f t="shared" si="3"/>
        <v/>
      </c>
      <c r="K27" s="15"/>
    </row>
    <row r="28" spans="2:11" x14ac:dyDescent="0.25">
      <c r="B28" s="11"/>
      <c r="C28" s="3"/>
      <c r="D28" s="13"/>
      <c r="E28" s="14"/>
      <c r="F28" s="3"/>
      <c r="G28" s="13"/>
      <c r="H28" s="3"/>
      <c r="I28" s="3"/>
      <c r="J28" s="3"/>
      <c r="K28" s="15"/>
    </row>
    <row r="29" spans="2:11" x14ac:dyDescent="0.25">
      <c r="B29" s="11"/>
      <c r="C29" s="3"/>
      <c r="D29" s="16" t="s">
        <v>22</v>
      </c>
      <c r="E29" s="14"/>
      <c r="F29" s="3"/>
      <c r="G29" s="16" t="s">
        <v>23</v>
      </c>
      <c r="H29" s="3"/>
      <c r="I29" s="3"/>
      <c r="J29" s="3"/>
      <c r="K29" s="15"/>
    </row>
    <row r="30" spans="2:11" x14ac:dyDescent="0.25">
      <c r="B30" s="11"/>
      <c r="C30" s="3"/>
      <c r="D30" s="16"/>
      <c r="E30" s="14"/>
      <c r="F30" s="3"/>
      <c r="G30" s="16"/>
      <c r="H30" s="3"/>
      <c r="I30" s="3"/>
      <c r="J30" s="3"/>
      <c r="K30" s="15"/>
    </row>
    <row r="31" spans="2:11" x14ac:dyDescent="0.25">
      <c r="B31" s="11"/>
      <c r="C31" s="3"/>
      <c r="D31" s="16"/>
      <c r="E31" s="14"/>
      <c r="F31" s="3"/>
      <c r="G31" s="16"/>
      <c r="H31" s="3"/>
      <c r="I31" s="3"/>
      <c r="J31" s="3"/>
      <c r="K31" s="15"/>
    </row>
    <row r="32" spans="2:11" x14ac:dyDescent="0.25">
      <c r="B32" s="11"/>
      <c r="C32" s="3"/>
      <c r="D32" s="16"/>
      <c r="E32" s="14"/>
      <c r="F32" s="3"/>
      <c r="G32" s="16"/>
      <c r="H32" s="3"/>
      <c r="I32" s="3"/>
      <c r="J32" s="3"/>
      <c r="K32" s="15"/>
    </row>
    <row r="33" spans="2:11" ht="15.75" thickBot="1" x14ac:dyDescent="0.3">
      <c r="B33" s="17"/>
      <c r="C33" s="18"/>
      <c r="D33" s="19"/>
      <c r="E33" s="20"/>
      <c r="F33" s="18"/>
      <c r="G33" s="19"/>
      <c r="H33" s="18"/>
      <c r="I33" s="18"/>
      <c r="J33" s="18"/>
      <c r="K33" s="21"/>
    </row>
  </sheetData>
  <sheetProtection sheet="1" objects="1" scenarios="1"/>
  <mergeCells count="8">
    <mergeCell ref="D9:F9"/>
    <mergeCell ref="H9:I9"/>
    <mergeCell ref="F11:G11"/>
    <mergeCell ref="D11:E11"/>
    <mergeCell ref="C5:C7"/>
    <mergeCell ref="D29:D32"/>
    <mergeCell ref="G29:G32"/>
    <mergeCell ref="D7:F7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EEF6F-998B-47D7-AA30-947DC88CB736}">
  <dimension ref="A1:AW21"/>
  <sheetViews>
    <sheetView workbookViewId="0">
      <selection activeCell="AW6" sqref="AW6:AW19"/>
    </sheetView>
  </sheetViews>
  <sheetFormatPr defaultRowHeight="15" x14ac:dyDescent="0.25"/>
  <cols>
    <col min="1" max="1" width="9.140625" style="1"/>
    <col min="2" max="2" width="60.85546875" style="1" customWidth="1"/>
    <col min="3" max="48" width="3.7109375" style="1" bestFit="1" customWidth="1"/>
    <col min="49" max="49" width="5.42578125" style="55" bestFit="1" customWidth="1"/>
    <col min="50" max="16384" width="9.140625" style="1"/>
  </cols>
  <sheetData>
    <row r="1" spans="1:49" x14ac:dyDescent="0.25">
      <c r="A1" s="5"/>
      <c r="B1" s="6" t="s">
        <v>21</v>
      </c>
    </row>
    <row r="2" spans="1:49" x14ac:dyDescent="0.25">
      <c r="A2" s="11"/>
      <c r="B2" s="12"/>
    </row>
    <row r="3" spans="1:49" ht="13.5" customHeight="1" thickBot="1" x14ac:dyDescent="0.3">
      <c r="A3" s="11"/>
      <c r="B3" s="3"/>
    </row>
    <row r="4" spans="1:49" ht="131.25" customHeight="1" x14ac:dyDescent="0.25">
      <c r="A4" s="11"/>
      <c r="B4" s="44" t="s">
        <v>16</v>
      </c>
      <c r="C4" s="59" t="s">
        <v>30</v>
      </c>
      <c r="D4" s="59" t="s">
        <v>31</v>
      </c>
      <c r="E4" s="59" t="s">
        <v>32</v>
      </c>
      <c r="F4" s="59" t="s">
        <v>33</v>
      </c>
      <c r="G4" s="59" t="s">
        <v>34</v>
      </c>
      <c r="H4" s="59" t="s">
        <v>35</v>
      </c>
      <c r="I4" s="59" t="s">
        <v>36</v>
      </c>
      <c r="J4" s="59" t="s">
        <v>37</v>
      </c>
      <c r="K4" s="59" t="s">
        <v>38</v>
      </c>
      <c r="L4" s="59" t="s">
        <v>39</v>
      </c>
      <c r="M4" s="59" t="s">
        <v>40</v>
      </c>
      <c r="N4" s="59" t="s">
        <v>41</v>
      </c>
      <c r="O4" s="59" t="s">
        <v>42</v>
      </c>
      <c r="P4" s="59" t="s">
        <v>43</v>
      </c>
      <c r="Q4" s="59" t="s">
        <v>44</v>
      </c>
      <c r="R4" s="59" t="s">
        <v>45</v>
      </c>
      <c r="S4" s="59" t="s">
        <v>46</v>
      </c>
      <c r="T4" s="59" t="s">
        <v>47</v>
      </c>
      <c r="U4" s="59" t="s">
        <v>48</v>
      </c>
      <c r="V4" s="59" t="s">
        <v>49</v>
      </c>
      <c r="W4" s="59" t="s">
        <v>50</v>
      </c>
      <c r="X4" s="59" t="s">
        <v>51</v>
      </c>
      <c r="Y4" s="59" t="s">
        <v>52</v>
      </c>
      <c r="Z4" s="59" t="s">
        <v>53</v>
      </c>
      <c r="AA4" s="59" t="s">
        <v>54</v>
      </c>
      <c r="AB4" s="59" t="s">
        <v>55</v>
      </c>
      <c r="AC4" s="59" t="s">
        <v>56</v>
      </c>
      <c r="AD4" s="59" t="s">
        <v>57</v>
      </c>
      <c r="AE4" s="59" t="s">
        <v>58</v>
      </c>
      <c r="AF4" s="59" t="s">
        <v>59</v>
      </c>
      <c r="AG4" s="59" t="s">
        <v>60</v>
      </c>
      <c r="AH4" s="59" t="s">
        <v>61</v>
      </c>
      <c r="AI4" s="59" t="s">
        <v>62</v>
      </c>
      <c r="AJ4" s="59" t="s">
        <v>63</v>
      </c>
      <c r="AK4" s="59" t="s">
        <v>64</v>
      </c>
      <c r="AL4" s="59" t="s">
        <v>65</v>
      </c>
      <c r="AM4" s="59" t="s">
        <v>66</v>
      </c>
      <c r="AN4" s="59" t="s">
        <v>67</v>
      </c>
      <c r="AO4" s="59" t="s">
        <v>68</v>
      </c>
      <c r="AP4" s="59" t="s">
        <v>69</v>
      </c>
      <c r="AQ4" s="59" t="s">
        <v>70</v>
      </c>
      <c r="AR4" s="59" t="s">
        <v>71</v>
      </c>
      <c r="AS4" s="59" t="s">
        <v>72</v>
      </c>
      <c r="AT4" s="59" t="s">
        <v>73</v>
      </c>
      <c r="AU4" s="59" t="s">
        <v>74</v>
      </c>
      <c r="AV4" s="59" t="s">
        <v>75</v>
      </c>
      <c r="AW4" s="60" t="s">
        <v>29</v>
      </c>
    </row>
    <row r="5" spans="1:49" x14ac:dyDescent="0.25">
      <c r="A5" s="11"/>
      <c r="B5" s="46" t="s">
        <v>0</v>
      </c>
      <c r="C5" s="54" t="s">
        <v>28</v>
      </c>
      <c r="D5" s="54" t="s">
        <v>28</v>
      </c>
      <c r="E5" s="54" t="s">
        <v>28</v>
      </c>
      <c r="F5" s="54" t="s">
        <v>28</v>
      </c>
      <c r="G5" s="54" t="s">
        <v>28</v>
      </c>
      <c r="H5" s="54"/>
      <c r="I5" s="54"/>
      <c r="J5" s="54"/>
      <c r="K5" s="54"/>
      <c r="L5" s="54"/>
      <c r="M5" s="54"/>
      <c r="N5" s="54" t="s">
        <v>28</v>
      </c>
      <c r="O5" s="54" t="s">
        <v>28</v>
      </c>
      <c r="P5" s="54" t="s">
        <v>28</v>
      </c>
      <c r="Q5" s="54" t="s">
        <v>28</v>
      </c>
      <c r="R5" s="54" t="s">
        <v>28</v>
      </c>
      <c r="S5" s="54"/>
      <c r="T5" s="54" t="s">
        <v>28</v>
      </c>
      <c r="U5" s="54" t="s">
        <v>28</v>
      </c>
      <c r="V5" s="54" t="s">
        <v>28</v>
      </c>
      <c r="W5" s="54" t="s">
        <v>28</v>
      </c>
      <c r="X5" s="54" t="s">
        <v>28</v>
      </c>
      <c r="Y5" s="54"/>
      <c r="Z5" s="54" t="s">
        <v>28</v>
      </c>
      <c r="AA5" s="54" t="s">
        <v>28</v>
      </c>
      <c r="AB5" s="54" t="s">
        <v>28</v>
      </c>
      <c r="AC5" s="54" t="s">
        <v>28</v>
      </c>
      <c r="AD5" s="54" t="s">
        <v>28</v>
      </c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 t="s">
        <v>28</v>
      </c>
      <c r="AR5" s="54" t="s">
        <v>28</v>
      </c>
      <c r="AS5" s="54" t="s">
        <v>28</v>
      </c>
      <c r="AT5" s="54" t="s">
        <v>28</v>
      </c>
      <c r="AU5" s="54" t="s">
        <v>28</v>
      </c>
      <c r="AV5" s="54" t="s">
        <v>28</v>
      </c>
      <c r="AW5" s="56">
        <f>COUNTIF(C5:AV5,"Y")</f>
        <v>26</v>
      </c>
    </row>
    <row r="6" spans="1:49" x14ac:dyDescent="0.25">
      <c r="A6" s="11"/>
      <c r="B6" s="48" t="s">
        <v>4</v>
      </c>
      <c r="C6" s="54" t="s">
        <v>28</v>
      </c>
      <c r="D6" s="54" t="s">
        <v>28</v>
      </c>
      <c r="E6" s="54" t="s">
        <v>28</v>
      </c>
      <c r="F6" s="54" t="s">
        <v>28</v>
      </c>
      <c r="G6" s="54" t="s">
        <v>28</v>
      </c>
      <c r="H6" s="54"/>
      <c r="I6" s="54"/>
      <c r="J6" s="54"/>
      <c r="K6" s="54"/>
      <c r="L6" s="54"/>
      <c r="M6" s="54"/>
      <c r="N6" s="54" t="s">
        <v>28</v>
      </c>
      <c r="O6" s="54" t="s">
        <v>28</v>
      </c>
      <c r="P6" s="54" t="s">
        <v>28</v>
      </c>
      <c r="Q6" s="54" t="s">
        <v>28</v>
      </c>
      <c r="R6" s="54" t="s">
        <v>28</v>
      </c>
      <c r="S6" s="54"/>
      <c r="T6" s="54" t="s">
        <v>28</v>
      </c>
      <c r="U6" s="54" t="s">
        <v>28</v>
      </c>
      <c r="V6" s="54" t="s">
        <v>28</v>
      </c>
      <c r="W6" s="54" t="s">
        <v>28</v>
      </c>
      <c r="X6" s="54" t="s">
        <v>28</v>
      </c>
      <c r="Y6" s="54"/>
      <c r="Z6" s="54" t="s">
        <v>28</v>
      </c>
      <c r="AA6" s="54" t="s">
        <v>28</v>
      </c>
      <c r="AB6" s="54" t="s">
        <v>28</v>
      </c>
      <c r="AC6" s="54" t="s">
        <v>28</v>
      </c>
      <c r="AD6" s="54" t="s">
        <v>28</v>
      </c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 t="s">
        <v>28</v>
      </c>
      <c r="AR6" s="54" t="s">
        <v>28</v>
      </c>
      <c r="AS6" s="54" t="s">
        <v>28</v>
      </c>
      <c r="AT6" s="54" t="s">
        <v>28</v>
      </c>
      <c r="AU6" s="54" t="s">
        <v>28</v>
      </c>
      <c r="AV6" s="54" t="s">
        <v>28</v>
      </c>
      <c r="AW6" s="56">
        <f t="shared" ref="AW6:AW20" si="0">COUNTIF(C6:AV6,"Y")</f>
        <v>26</v>
      </c>
    </row>
    <row r="7" spans="1:49" x14ac:dyDescent="0.25">
      <c r="A7" s="11"/>
      <c r="B7" s="48" t="s">
        <v>5</v>
      </c>
      <c r="C7" s="54" t="s">
        <v>28</v>
      </c>
      <c r="D7" s="54" t="s">
        <v>28</v>
      </c>
      <c r="E7" s="54" t="s">
        <v>28</v>
      </c>
      <c r="F7" s="54" t="s">
        <v>28</v>
      </c>
      <c r="G7" s="54" t="s">
        <v>28</v>
      </c>
      <c r="H7" s="54"/>
      <c r="I7" s="54"/>
      <c r="J7" s="54"/>
      <c r="K7" s="54"/>
      <c r="L7" s="54"/>
      <c r="M7" s="54"/>
      <c r="N7" s="54" t="s">
        <v>28</v>
      </c>
      <c r="O7" s="54" t="s">
        <v>28</v>
      </c>
      <c r="P7" s="54" t="s">
        <v>28</v>
      </c>
      <c r="Q7" s="54" t="s">
        <v>28</v>
      </c>
      <c r="R7" s="54" t="s">
        <v>28</v>
      </c>
      <c r="S7" s="54"/>
      <c r="T7" s="54" t="s">
        <v>28</v>
      </c>
      <c r="U7" s="54" t="s">
        <v>28</v>
      </c>
      <c r="V7" s="54" t="s">
        <v>28</v>
      </c>
      <c r="W7" s="54" t="s">
        <v>28</v>
      </c>
      <c r="X7" s="54" t="s">
        <v>28</v>
      </c>
      <c r="Y7" s="54"/>
      <c r="Z7" s="54" t="s">
        <v>28</v>
      </c>
      <c r="AA7" s="54" t="s">
        <v>28</v>
      </c>
      <c r="AB7" s="54" t="s">
        <v>28</v>
      </c>
      <c r="AC7" s="54" t="s">
        <v>28</v>
      </c>
      <c r="AD7" s="54" t="s">
        <v>28</v>
      </c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 t="s">
        <v>28</v>
      </c>
      <c r="AR7" s="54" t="s">
        <v>28</v>
      </c>
      <c r="AS7" s="54" t="s">
        <v>28</v>
      </c>
      <c r="AT7" s="54" t="s">
        <v>28</v>
      </c>
      <c r="AU7" s="54" t="s">
        <v>28</v>
      </c>
      <c r="AV7" s="54" t="s">
        <v>28</v>
      </c>
      <c r="AW7" s="56">
        <f t="shared" si="0"/>
        <v>26</v>
      </c>
    </row>
    <row r="8" spans="1:49" x14ac:dyDescent="0.25">
      <c r="A8" s="11"/>
      <c r="B8" s="48" t="s">
        <v>6</v>
      </c>
      <c r="C8" s="54" t="s">
        <v>28</v>
      </c>
      <c r="D8" s="54" t="s">
        <v>28</v>
      </c>
      <c r="E8" s="54" t="s">
        <v>28</v>
      </c>
      <c r="F8" s="54" t="s">
        <v>28</v>
      </c>
      <c r="G8" s="54" t="s">
        <v>28</v>
      </c>
      <c r="H8" s="54"/>
      <c r="I8" s="54"/>
      <c r="J8" s="54"/>
      <c r="K8" s="54"/>
      <c r="L8" s="54"/>
      <c r="M8" s="54"/>
      <c r="N8" s="54" t="s">
        <v>28</v>
      </c>
      <c r="O8" s="54" t="s">
        <v>28</v>
      </c>
      <c r="P8" s="54" t="s">
        <v>28</v>
      </c>
      <c r="Q8" s="54" t="s">
        <v>28</v>
      </c>
      <c r="R8" s="54" t="s">
        <v>28</v>
      </c>
      <c r="S8" s="54"/>
      <c r="T8" s="54" t="s">
        <v>28</v>
      </c>
      <c r="U8" s="54" t="s">
        <v>28</v>
      </c>
      <c r="V8" s="54" t="s">
        <v>28</v>
      </c>
      <c r="W8" s="54" t="s">
        <v>28</v>
      </c>
      <c r="X8" s="54" t="s">
        <v>28</v>
      </c>
      <c r="Y8" s="54"/>
      <c r="Z8" s="54" t="s">
        <v>28</v>
      </c>
      <c r="AA8" s="54" t="s">
        <v>28</v>
      </c>
      <c r="AB8" s="54" t="s">
        <v>28</v>
      </c>
      <c r="AC8" s="54" t="s">
        <v>28</v>
      </c>
      <c r="AD8" s="54" t="s">
        <v>28</v>
      </c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 t="s">
        <v>28</v>
      </c>
      <c r="AR8" s="54" t="s">
        <v>28</v>
      </c>
      <c r="AS8" s="54" t="s">
        <v>28</v>
      </c>
      <c r="AT8" s="54" t="s">
        <v>28</v>
      </c>
      <c r="AU8" s="54" t="s">
        <v>28</v>
      </c>
      <c r="AV8" s="54" t="s">
        <v>28</v>
      </c>
      <c r="AW8" s="56">
        <f t="shared" si="0"/>
        <v>26</v>
      </c>
    </row>
    <row r="9" spans="1:49" x14ac:dyDescent="0.25">
      <c r="A9" s="11"/>
      <c r="B9" s="48" t="s">
        <v>7</v>
      </c>
      <c r="C9" s="54" t="s">
        <v>28</v>
      </c>
      <c r="D9" s="54" t="s">
        <v>28</v>
      </c>
      <c r="E9" s="54" t="s">
        <v>28</v>
      </c>
      <c r="F9" s="54" t="s">
        <v>28</v>
      </c>
      <c r="G9" s="54" t="s">
        <v>28</v>
      </c>
      <c r="H9" s="54"/>
      <c r="I9" s="54"/>
      <c r="J9" s="54"/>
      <c r="K9" s="54"/>
      <c r="L9" s="54"/>
      <c r="M9" s="54"/>
      <c r="N9" s="54" t="s">
        <v>28</v>
      </c>
      <c r="O9" s="54" t="s">
        <v>28</v>
      </c>
      <c r="P9" s="54" t="s">
        <v>28</v>
      </c>
      <c r="Q9" s="54" t="s">
        <v>28</v>
      </c>
      <c r="R9" s="54" t="s">
        <v>28</v>
      </c>
      <c r="S9" s="54"/>
      <c r="T9" s="54" t="s">
        <v>28</v>
      </c>
      <c r="U9" s="54" t="s">
        <v>28</v>
      </c>
      <c r="V9" s="54" t="s">
        <v>28</v>
      </c>
      <c r="W9" s="54" t="s">
        <v>28</v>
      </c>
      <c r="X9" s="54" t="s">
        <v>28</v>
      </c>
      <c r="Y9" s="54"/>
      <c r="Z9" s="54" t="s">
        <v>28</v>
      </c>
      <c r="AA9" s="54" t="s">
        <v>28</v>
      </c>
      <c r="AB9" s="54" t="s">
        <v>28</v>
      </c>
      <c r="AC9" s="54" t="s">
        <v>28</v>
      </c>
      <c r="AD9" s="54" t="s">
        <v>28</v>
      </c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 t="s">
        <v>28</v>
      </c>
      <c r="AR9" s="54" t="s">
        <v>28</v>
      </c>
      <c r="AS9" s="54" t="s">
        <v>28</v>
      </c>
      <c r="AT9" s="54" t="s">
        <v>28</v>
      </c>
      <c r="AU9" s="54" t="s">
        <v>28</v>
      </c>
      <c r="AV9" s="54" t="s">
        <v>28</v>
      </c>
      <c r="AW9" s="56">
        <f t="shared" si="0"/>
        <v>26</v>
      </c>
    </row>
    <row r="10" spans="1:49" x14ac:dyDescent="0.25">
      <c r="A10" s="11"/>
      <c r="B10" s="48" t="s">
        <v>8</v>
      </c>
      <c r="C10" s="54" t="s">
        <v>28</v>
      </c>
      <c r="D10" s="54" t="s">
        <v>28</v>
      </c>
      <c r="E10" s="54" t="s">
        <v>28</v>
      </c>
      <c r="F10" s="54" t="s">
        <v>28</v>
      </c>
      <c r="G10" s="54" t="s">
        <v>28</v>
      </c>
      <c r="H10" s="54"/>
      <c r="I10" s="54"/>
      <c r="J10" s="54"/>
      <c r="K10" s="54"/>
      <c r="L10" s="54"/>
      <c r="M10" s="54"/>
      <c r="N10" s="54" t="s">
        <v>28</v>
      </c>
      <c r="O10" s="54" t="s">
        <v>28</v>
      </c>
      <c r="P10" s="54" t="s">
        <v>28</v>
      </c>
      <c r="Q10" s="54" t="s">
        <v>28</v>
      </c>
      <c r="R10" s="54" t="s">
        <v>28</v>
      </c>
      <c r="S10" s="54"/>
      <c r="T10" s="54" t="s">
        <v>28</v>
      </c>
      <c r="U10" s="54" t="s">
        <v>28</v>
      </c>
      <c r="V10" s="54" t="s">
        <v>28</v>
      </c>
      <c r="W10" s="54" t="s">
        <v>28</v>
      </c>
      <c r="X10" s="54" t="s">
        <v>28</v>
      </c>
      <c r="Y10" s="54"/>
      <c r="Z10" s="54" t="s">
        <v>28</v>
      </c>
      <c r="AA10" s="54" t="s">
        <v>28</v>
      </c>
      <c r="AB10" s="54" t="s">
        <v>28</v>
      </c>
      <c r="AC10" s="54" t="s">
        <v>28</v>
      </c>
      <c r="AD10" s="54" t="s">
        <v>28</v>
      </c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 t="s">
        <v>28</v>
      </c>
      <c r="AR10" s="54" t="s">
        <v>28</v>
      </c>
      <c r="AS10" s="54" t="s">
        <v>28</v>
      </c>
      <c r="AT10" s="54" t="s">
        <v>28</v>
      </c>
      <c r="AU10" s="54" t="s">
        <v>28</v>
      </c>
      <c r="AV10" s="54" t="s">
        <v>28</v>
      </c>
      <c r="AW10" s="56">
        <f t="shared" si="0"/>
        <v>26</v>
      </c>
    </row>
    <row r="11" spans="1:49" x14ac:dyDescent="0.25">
      <c r="A11" s="11"/>
      <c r="B11" s="46" t="s">
        <v>1</v>
      </c>
      <c r="C11" s="54"/>
      <c r="D11" s="54"/>
      <c r="E11" s="54"/>
      <c r="F11" s="54"/>
      <c r="G11" s="54"/>
      <c r="H11" s="54" t="s">
        <v>28</v>
      </c>
      <c r="I11" s="54" t="s">
        <v>28</v>
      </c>
      <c r="J11" s="54" t="s">
        <v>28</v>
      </c>
      <c r="K11" s="54" t="s">
        <v>28</v>
      </c>
      <c r="L11" s="54" t="s">
        <v>28</v>
      </c>
      <c r="M11" s="54" t="s">
        <v>28</v>
      </c>
      <c r="N11" s="54" t="s">
        <v>28</v>
      </c>
      <c r="O11" s="54" t="s">
        <v>28</v>
      </c>
      <c r="P11" s="54" t="s">
        <v>28</v>
      </c>
      <c r="Q11" s="54" t="s">
        <v>28</v>
      </c>
      <c r="R11" s="54" t="s">
        <v>28</v>
      </c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 t="s">
        <v>28</v>
      </c>
      <c r="AG11" s="54" t="s">
        <v>28</v>
      </c>
      <c r="AH11" s="54" t="s">
        <v>28</v>
      </c>
      <c r="AI11" s="54" t="s">
        <v>28</v>
      </c>
      <c r="AJ11" s="54" t="s">
        <v>28</v>
      </c>
      <c r="AK11" s="54" t="s">
        <v>28</v>
      </c>
      <c r="AL11" s="54" t="s">
        <v>28</v>
      </c>
      <c r="AM11" s="54" t="s">
        <v>28</v>
      </c>
      <c r="AN11" s="54" t="s">
        <v>28</v>
      </c>
      <c r="AO11" s="54" t="s">
        <v>28</v>
      </c>
      <c r="AP11" s="54" t="s">
        <v>28</v>
      </c>
      <c r="AQ11" s="54"/>
      <c r="AR11" s="54"/>
      <c r="AS11" s="54"/>
      <c r="AT11" s="54"/>
      <c r="AU11" s="54"/>
      <c r="AV11" s="54"/>
      <c r="AW11" s="56">
        <f t="shared" si="0"/>
        <v>22</v>
      </c>
    </row>
    <row r="12" spans="1:49" x14ac:dyDescent="0.25">
      <c r="A12" s="11"/>
      <c r="B12" s="48" t="s">
        <v>12</v>
      </c>
      <c r="C12" s="54"/>
      <c r="D12" s="54"/>
      <c r="E12" s="54"/>
      <c r="F12" s="54"/>
      <c r="G12" s="54"/>
      <c r="H12" s="54" t="s">
        <v>28</v>
      </c>
      <c r="I12" s="54" t="s">
        <v>28</v>
      </c>
      <c r="J12" s="54" t="s">
        <v>28</v>
      </c>
      <c r="K12" s="54" t="s">
        <v>28</v>
      </c>
      <c r="L12" s="54" t="s">
        <v>28</v>
      </c>
      <c r="M12" s="54" t="s">
        <v>28</v>
      </c>
      <c r="N12" s="54" t="s">
        <v>28</v>
      </c>
      <c r="O12" s="54" t="s">
        <v>28</v>
      </c>
      <c r="P12" s="54" t="s">
        <v>28</v>
      </c>
      <c r="Q12" s="54" t="s">
        <v>28</v>
      </c>
      <c r="R12" s="54" t="s">
        <v>28</v>
      </c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 t="s">
        <v>28</v>
      </c>
      <c r="AG12" s="54" t="s">
        <v>28</v>
      </c>
      <c r="AH12" s="54" t="s">
        <v>28</v>
      </c>
      <c r="AI12" s="54" t="s">
        <v>28</v>
      </c>
      <c r="AJ12" s="54" t="s">
        <v>28</v>
      </c>
      <c r="AK12" s="54" t="s">
        <v>28</v>
      </c>
      <c r="AL12" s="54" t="s">
        <v>28</v>
      </c>
      <c r="AM12" s="54" t="s">
        <v>28</v>
      </c>
      <c r="AN12" s="54" t="s">
        <v>28</v>
      </c>
      <c r="AO12" s="54" t="s">
        <v>28</v>
      </c>
      <c r="AP12" s="54" t="s">
        <v>28</v>
      </c>
      <c r="AQ12" s="54"/>
      <c r="AR12" s="54"/>
      <c r="AS12" s="54"/>
      <c r="AT12" s="54"/>
      <c r="AU12" s="54"/>
      <c r="AV12" s="54"/>
      <c r="AW12" s="56">
        <f t="shared" si="0"/>
        <v>22</v>
      </c>
    </row>
    <row r="13" spans="1:49" x14ac:dyDescent="0.25">
      <c r="A13" s="11"/>
      <c r="B13" s="48" t="s">
        <v>13</v>
      </c>
      <c r="C13" s="54"/>
      <c r="D13" s="54"/>
      <c r="E13" s="54"/>
      <c r="F13" s="54"/>
      <c r="G13" s="54"/>
      <c r="H13" s="54" t="s">
        <v>28</v>
      </c>
      <c r="I13" s="54" t="s">
        <v>28</v>
      </c>
      <c r="J13" s="54" t="s">
        <v>28</v>
      </c>
      <c r="K13" s="54" t="s">
        <v>28</v>
      </c>
      <c r="L13" s="54" t="s">
        <v>28</v>
      </c>
      <c r="M13" s="54" t="s">
        <v>28</v>
      </c>
      <c r="N13" s="54" t="s">
        <v>28</v>
      </c>
      <c r="O13" s="54" t="s">
        <v>28</v>
      </c>
      <c r="P13" s="54" t="s">
        <v>28</v>
      </c>
      <c r="Q13" s="54" t="s">
        <v>28</v>
      </c>
      <c r="R13" s="54" t="s">
        <v>28</v>
      </c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 t="s">
        <v>28</v>
      </c>
      <c r="AG13" s="54" t="s">
        <v>28</v>
      </c>
      <c r="AH13" s="54" t="s">
        <v>28</v>
      </c>
      <c r="AI13" s="54" t="s">
        <v>28</v>
      </c>
      <c r="AJ13" s="54" t="s">
        <v>28</v>
      </c>
      <c r="AK13" s="54" t="s">
        <v>28</v>
      </c>
      <c r="AL13" s="54" t="s">
        <v>28</v>
      </c>
      <c r="AM13" s="54" t="s">
        <v>28</v>
      </c>
      <c r="AN13" s="54" t="s">
        <v>28</v>
      </c>
      <c r="AO13" s="54" t="s">
        <v>28</v>
      </c>
      <c r="AP13" s="54" t="s">
        <v>28</v>
      </c>
      <c r="AQ13" s="54"/>
      <c r="AR13" s="54"/>
      <c r="AS13" s="54"/>
      <c r="AT13" s="54"/>
      <c r="AU13" s="54"/>
      <c r="AV13" s="54"/>
      <c r="AW13" s="56">
        <f t="shared" si="0"/>
        <v>22</v>
      </c>
    </row>
    <row r="14" spans="1:49" x14ac:dyDescent="0.25">
      <c r="A14" s="11"/>
      <c r="B14" s="48" t="s">
        <v>9</v>
      </c>
      <c r="C14" s="54"/>
      <c r="D14" s="54"/>
      <c r="E14" s="54"/>
      <c r="F14" s="54"/>
      <c r="G14" s="54"/>
      <c r="H14" s="54" t="s">
        <v>28</v>
      </c>
      <c r="I14" s="54" t="s">
        <v>28</v>
      </c>
      <c r="J14" s="54" t="s">
        <v>28</v>
      </c>
      <c r="K14" s="54" t="s">
        <v>28</v>
      </c>
      <c r="L14" s="54" t="s">
        <v>28</v>
      </c>
      <c r="M14" s="54" t="s">
        <v>28</v>
      </c>
      <c r="N14" s="54" t="s">
        <v>28</v>
      </c>
      <c r="O14" s="54" t="s">
        <v>28</v>
      </c>
      <c r="P14" s="54" t="s">
        <v>28</v>
      </c>
      <c r="Q14" s="54" t="s">
        <v>28</v>
      </c>
      <c r="R14" s="54" t="s">
        <v>28</v>
      </c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 t="s">
        <v>28</v>
      </c>
      <c r="AG14" s="54" t="s">
        <v>28</v>
      </c>
      <c r="AH14" s="54" t="s">
        <v>28</v>
      </c>
      <c r="AI14" s="54" t="s">
        <v>28</v>
      </c>
      <c r="AJ14" s="54" t="s">
        <v>28</v>
      </c>
      <c r="AK14" s="54" t="s">
        <v>28</v>
      </c>
      <c r="AL14" s="54" t="s">
        <v>28</v>
      </c>
      <c r="AM14" s="54" t="s">
        <v>28</v>
      </c>
      <c r="AN14" s="54" t="s">
        <v>28</v>
      </c>
      <c r="AO14" s="54" t="s">
        <v>28</v>
      </c>
      <c r="AP14" s="54" t="s">
        <v>28</v>
      </c>
      <c r="AQ14" s="54"/>
      <c r="AR14" s="54"/>
      <c r="AS14" s="54"/>
      <c r="AT14" s="54"/>
      <c r="AU14" s="54"/>
      <c r="AV14" s="54"/>
      <c r="AW14" s="56">
        <f t="shared" si="0"/>
        <v>22</v>
      </c>
    </row>
    <row r="15" spans="1:49" x14ac:dyDescent="0.25">
      <c r="A15" s="11"/>
      <c r="B15" s="48" t="s">
        <v>10</v>
      </c>
      <c r="C15" s="54"/>
      <c r="D15" s="54"/>
      <c r="E15" s="54"/>
      <c r="F15" s="54"/>
      <c r="G15" s="54"/>
      <c r="H15" s="54" t="s">
        <v>28</v>
      </c>
      <c r="I15" s="54" t="s">
        <v>28</v>
      </c>
      <c r="J15" s="54" t="s">
        <v>28</v>
      </c>
      <c r="K15" s="54" t="s">
        <v>28</v>
      </c>
      <c r="L15" s="54" t="s">
        <v>28</v>
      </c>
      <c r="M15" s="54" t="s">
        <v>28</v>
      </c>
      <c r="N15" s="54" t="s">
        <v>28</v>
      </c>
      <c r="O15" s="54" t="s">
        <v>28</v>
      </c>
      <c r="P15" s="54" t="s">
        <v>28</v>
      </c>
      <c r="Q15" s="54" t="s">
        <v>28</v>
      </c>
      <c r="R15" s="54" t="s">
        <v>28</v>
      </c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 t="s">
        <v>28</v>
      </c>
      <c r="AG15" s="54" t="s">
        <v>28</v>
      </c>
      <c r="AH15" s="54" t="s">
        <v>28</v>
      </c>
      <c r="AI15" s="54" t="s">
        <v>28</v>
      </c>
      <c r="AJ15" s="54" t="s">
        <v>28</v>
      </c>
      <c r="AK15" s="54" t="s">
        <v>28</v>
      </c>
      <c r="AL15" s="54" t="s">
        <v>28</v>
      </c>
      <c r="AM15" s="54" t="s">
        <v>28</v>
      </c>
      <c r="AN15" s="54" t="s">
        <v>28</v>
      </c>
      <c r="AO15" s="54" t="s">
        <v>28</v>
      </c>
      <c r="AP15" s="54" t="s">
        <v>28</v>
      </c>
      <c r="AQ15" s="54"/>
      <c r="AR15" s="54"/>
      <c r="AS15" s="54"/>
      <c r="AT15" s="54"/>
      <c r="AU15" s="54"/>
      <c r="AV15" s="54"/>
      <c r="AW15" s="56">
        <f t="shared" si="0"/>
        <v>22</v>
      </c>
    </row>
    <row r="16" spans="1:49" x14ac:dyDescent="0.25">
      <c r="A16" s="11"/>
      <c r="B16" s="48" t="s">
        <v>11</v>
      </c>
      <c r="C16" s="54"/>
      <c r="D16" s="54"/>
      <c r="E16" s="54"/>
      <c r="F16" s="54"/>
      <c r="G16" s="54"/>
      <c r="H16" s="54" t="s">
        <v>28</v>
      </c>
      <c r="I16" s="54" t="s">
        <v>28</v>
      </c>
      <c r="J16" s="54" t="s">
        <v>28</v>
      </c>
      <c r="K16" s="54" t="s">
        <v>28</v>
      </c>
      <c r="L16" s="54" t="s">
        <v>28</v>
      </c>
      <c r="M16" s="54" t="s">
        <v>28</v>
      </c>
      <c r="N16" s="54" t="s">
        <v>28</v>
      </c>
      <c r="O16" s="54" t="s">
        <v>28</v>
      </c>
      <c r="P16" s="54" t="s">
        <v>28</v>
      </c>
      <c r="Q16" s="54" t="s">
        <v>28</v>
      </c>
      <c r="R16" s="54" t="s">
        <v>28</v>
      </c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 t="s">
        <v>28</v>
      </c>
      <c r="AG16" s="54" t="s">
        <v>28</v>
      </c>
      <c r="AH16" s="54" t="s">
        <v>28</v>
      </c>
      <c r="AI16" s="54" t="s">
        <v>28</v>
      </c>
      <c r="AJ16" s="54" t="s">
        <v>28</v>
      </c>
      <c r="AK16" s="54" t="s">
        <v>28</v>
      </c>
      <c r="AL16" s="54" t="s">
        <v>28</v>
      </c>
      <c r="AM16" s="54" t="s">
        <v>28</v>
      </c>
      <c r="AN16" s="54" t="s">
        <v>28</v>
      </c>
      <c r="AO16" s="54" t="s">
        <v>28</v>
      </c>
      <c r="AP16" s="54" t="s">
        <v>28</v>
      </c>
      <c r="AQ16" s="54"/>
      <c r="AR16" s="54"/>
      <c r="AS16" s="54"/>
      <c r="AT16" s="54"/>
      <c r="AU16" s="54"/>
      <c r="AV16" s="54"/>
      <c r="AW16" s="56">
        <f t="shared" si="0"/>
        <v>22</v>
      </c>
    </row>
    <row r="17" spans="1:49" x14ac:dyDescent="0.25">
      <c r="A17" s="11"/>
      <c r="B17" s="46" t="s">
        <v>14</v>
      </c>
      <c r="C17" s="54"/>
      <c r="D17" s="54"/>
      <c r="E17" s="54" t="s">
        <v>28</v>
      </c>
      <c r="F17" s="54"/>
      <c r="G17" s="54"/>
      <c r="H17" s="54"/>
      <c r="I17" s="54"/>
      <c r="J17" s="54"/>
      <c r="K17" s="54"/>
      <c r="L17" s="54"/>
      <c r="M17" s="54"/>
      <c r="N17" s="54"/>
      <c r="O17" s="54" t="s">
        <v>28</v>
      </c>
      <c r="P17" s="54" t="s">
        <v>28</v>
      </c>
      <c r="Q17" s="54" t="s">
        <v>28</v>
      </c>
      <c r="R17" s="54" t="s">
        <v>28</v>
      </c>
      <c r="S17" s="54" t="s">
        <v>28</v>
      </c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 t="s">
        <v>28</v>
      </c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6">
        <f t="shared" si="0"/>
        <v>7</v>
      </c>
    </row>
    <row r="18" spans="1:49" x14ac:dyDescent="0.25">
      <c r="A18" s="11"/>
      <c r="B18" s="48" t="s">
        <v>2</v>
      </c>
      <c r="C18" s="54"/>
      <c r="D18" s="54"/>
      <c r="E18" s="54" t="s">
        <v>28</v>
      </c>
      <c r="F18" s="54"/>
      <c r="G18" s="54"/>
      <c r="H18" s="54"/>
      <c r="I18" s="54"/>
      <c r="J18" s="54"/>
      <c r="K18" s="54"/>
      <c r="L18" s="54"/>
      <c r="M18" s="54"/>
      <c r="N18" s="54"/>
      <c r="O18" s="54" t="s">
        <v>28</v>
      </c>
      <c r="P18" s="54" t="s">
        <v>28</v>
      </c>
      <c r="Q18" s="54" t="s">
        <v>28</v>
      </c>
      <c r="R18" s="54" t="s">
        <v>28</v>
      </c>
      <c r="S18" s="54" t="s">
        <v>28</v>
      </c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 t="s">
        <v>28</v>
      </c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6">
        <f t="shared" si="0"/>
        <v>7</v>
      </c>
    </row>
    <row r="19" spans="1:49" x14ac:dyDescent="0.25">
      <c r="A19" s="11"/>
      <c r="B19" s="48" t="s">
        <v>3</v>
      </c>
      <c r="C19" s="54"/>
      <c r="D19" s="54"/>
      <c r="E19" s="54" t="s">
        <v>28</v>
      </c>
      <c r="F19" s="54"/>
      <c r="G19" s="54"/>
      <c r="H19" s="54"/>
      <c r="I19" s="54"/>
      <c r="J19" s="54"/>
      <c r="K19" s="54"/>
      <c r="L19" s="54"/>
      <c r="M19" s="54"/>
      <c r="N19" s="54"/>
      <c r="O19" s="54" t="s">
        <v>28</v>
      </c>
      <c r="P19" s="54" t="s">
        <v>28</v>
      </c>
      <c r="Q19" s="54" t="s">
        <v>28</v>
      </c>
      <c r="R19" s="54" t="s">
        <v>28</v>
      </c>
      <c r="S19" s="54" t="s">
        <v>28</v>
      </c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 t="s">
        <v>28</v>
      </c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6">
        <f t="shared" si="0"/>
        <v>7</v>
      </c>
    </row>
    <row r="20" spans="1:49" ht="15.75" thickBot="1" x14ac:dyDescent="0.3">
      <c r="A20" s="11"/>
      <c r="B20" s="53" t="s">
        <v>15</v>
      </c>
      <c r="C20" s="57"/>
      <c r="D20" s="57"/>
      <c r="E20" s="57" t="s">
        <v>28</v>
      </c>
      <c r="F20" s="57"/>
      <c r="G20" s="57"/>
      <c r="H20" s="57"/>
      <c r="I20" s="57"/>
      <c r="J20" s="57"/>
      <c r="K20" s="57"/>
      <c r="L20" s="57"/>
      <c r="M20" s="57"/>
      <c r="N20" s="57"/>
      <c r="O20" s="57" t="s">
        <v>28</v>
      </c>
      <c r="P20" s="57" t="s">
        <v>28</v>
      </c>
      <c r="Q20" s="57" t="s">
        <v>28</v>
      </c>
      <c r="R20" s="57" t="s">
        <v>28</v>
      </c>
      <c r="S20" s="57" t="s">
        <v>28</v>
      </c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 t="s">
        <v>28</v>
      </c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8">
        <f t="shared" si="0"/>
        <v>7</v>
      </c>
    </row>
    <row r="21" spans="1:49" x14ac:dyDescent="0.25">
      <c r="A21" s="11"/>
      <c r="B21" s="3"/>
    </row>
  </sheetData>
  <mergeCells count="1">
    <mergeCell ref="B1:B2"/>
  </mergeCells>
  <phoneticPr fontId="4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Need vs Actual</vt:lpstr>
      <vt:lpstr>Staff Survey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Cumiskey</dc:creator>
  <cp:lastModifiedBy>Andrew Cumiskey</cp:lastModifiedBy>
  <dcterms:created xsi:type="dcterms:W3CDTF">2020-10-04T14:12:56Z</dcterms:created>
  <dcterms:modified xsi:type="dcterms:W3CDTF">2020-10-04T18:56:23Z</dcterms:modified>
</cp:coreProperties>
</file>